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20730" windowHeight="7740" tabRatio="907" firstSheet="15" activeTab="24"/>
  </bookViews>
  <sheets>
    <sheet name="50-54 Women Dbls" sheetId="1" r:id="rId1"/>
    <sheet name="50-54 Men Dbls" sheetId="2" r:id="rId2"/>
    <sheet name="50-54 Mixed Dbls" sheetId="3" r:id="rId3"/>
    <sheet name="55-59 Women Dbls" sheetId="4" r:id="rId4"/>
    <sheet name="55-59 Men Dbls" sheetId="5" r:id="rId5"/>
    <sheet name="55-59 Mixed Dbls" sheetId="6" r:id="rId6"/>
    <sheet name="60-64 Women Dbls" sheetId="7" r:id="rId7"/>
    <sheet name="60-64 Men Dbls" sheetId="8" r:id="rId8"/>
    <sheet name="60-64 Mixed Dbls" sheetId="9" r:id="rId9"/>
    <sheet name="65-69 Women Dbls" sheetId="10" r:id="rId10"/>
    <sheet name="65-69 Men Dbls" sheetId="11" r:id="rId11"/>
    <sheet name="65-69 Mixed Dbls" sheetId="12" r:id="rId12"/>
    <sheet name="70-74 Women Dbls" sheetId="13" r:id="rId13"/>
    <sheet name="70-74 Men Dbls" sheetId="14" r:id="rId14"/>
    <sheet name="70-74 Mixed Dbls" sheetId="15" r:id="rId15"/>
    <sheet name="75-79 Women Dbls" sheetId="16" r:id="rId16"/>
    <sheet name="75-79 Men Dbls" sheetId="17" r:id="rId17"/>
    <sheet name="75-79 Mixed Dbls" sheetId="18" r:id="rId18"/>
    <sheet name="80-84 Women Dbls" sheetId="19" r:id="rId19"/>
    <sheet name="80-84 Men Dbls" sheetId="21" r:id="rId20"/>
    <sheet name="80-84 Mixed Dbls" sheetId="22" r:id="rId21"/>
    <sheet name="85-89 Women Dbls" sheetId="23" r:id="rId22"/>
    <sheet name="85-89 Men Dbls" sheetId="24" r:id="rId23"/>
    <sheet name="85-89 Mixed Dbls" sheetId="25" r:id="rId24"/>
    <sheet name="90-94 Women Dbls" sheetId="26" r:id="rId25"/>
    <sheet name="90-94 Men Doubles" sheetId="27" r:id="rId26"/>
    <sheet name="90-94 Mixed Dbls" sheetId="28" r:id="rId27"/>
    <sheet name="95-99 Women Dbls" sheetId="29" r:id="rId28"/>
    <sheet name="95-99 Men Dbls" sheetId="30" r:id="rId29"/>
    <sheet name="95-99 Mixed Dbls" sheetId="31" r:id="rId30"/>
    <sheet name="100over Women Dbls" sheetId="32" r:id="rId31"/>
    <sheet name="100over Men Dbls" sheetId="33" r:id="rId32"/>
    <sheet name="100over Mixed Dbls" sheetId="34" r:id="rId33"/>
    <sheet name="Sheet1" sheetId="35" r:id="rId34"/>
  </sheets>
  <definedNames>
    <definedName name="_xlnm._FilterDatabase" localSheetId="1" hidden="1">'50-54 Men Dbls'!$B$1:$Y$6</definedName>
    <definedName name="_xlnm._FilterDatabase" localSheetId="2" hidden="1">'50-54 Mixed Dbls'!$B$1:$Y$5</definedName>
    <definedName name="_xlnm._FilterDatabase" localSheetId="4" hidden="1">'55-59 Men Dbls'!$B$1:$Y$4</definedName>
    <definedName name="_xlnm._FilterDatabase" localSheetId="5" hidden="1">'55-59 Mixed Dbls'!$C$1:$Y$6</definedName>
    <definedName name="_xlnm._FilterDatabase" localSheetId="7" hidden="1">'60-64 Men Dbls'!$B$1:$Y$6</definedName>
    <definedName name="_xlnm._FilterDatabase" localSheetId="6" hidden="1">'60-64 Women Dbls'!$B$1:$Y$6</definedName>
    <definedName name="_xlnm._FilterDatabase" localSheetId="10" hidden="1">'65-69 Men Dbls'!$B$1:$Y$6</definedName>
    <definedName name="_xlnm._FilterDatabase" localSheetId="17" hidden="1">'75-79 Mixed Dbls'!$B$1:$Y$6</definedName>
    <definedName name="_xlnm.Print_Area" localSheetId="2">'50-54 Mixed Dbls'!$A$1:$Y$39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" i="18" l="1"/>
  <c r="T4" i="18"/>
  <c r="J4" i="18"/>
  <c r="Y4" i="8" l="1"/>
  <c r="T4" i="8"/>
  <c r="J4" i="8"/>
  <c r="J4" i="9" l="1"/>
  <c r="Y4" i="25"/>
  <c r="Y5" i="25"/>
  <c r="Y6" i="25"/>
  <c r="Y3" i="25"/>
  <c r="Y4" i="10"/>
  <c r="Y5" i="10"/>
  <c r="Y6" i="10"/>
  <c r="Y4" i="7"/>
  <c r="Y5" i="7"/>
  <c r="Y6" i="7"/>
  <c r="Y3" i="7"/>
  <c r="Y3" i="8" l="1"/>
  <c r="T3" i="15" l="1"/>
  <c r="J3" i="15"/>
  <c r="Y3" i="15" l="1"/>
  <c r="C37" i="34" l="1"/>
  <c r="D37" i="34"/>
  <c r="E37" i="34"/>
  <c r="F37" i="34"/>
  <c r="G37" i="34"/>
  <c r="H37" i="34"/>
  <c r="I37" i="34"/>
  <c r="J37" i="34"/>
  <c r="L37" i="34"/>
  <c r="M37" i="34"/>
  <c r="N37" i="34"/>
  <c r="O37" i="34"/>
  <c r="P37" i="34"/>
  <c r="Q37" i="34"/>
  <c r="R37" i="34"/>
  <c r="S37" i="34"/>
  <c r="T37" i="34"/>
  <c r="U37" i="34"/>
  <c r="V37" i="34"/>
  <c r="W37" i="34"/>
  <c r="C38" i="34"/>
  <c r="D38" i="34"/>
  <c r="E38" i="34"/>
  <c r="F38" i="34"/>
  <c r="G38" i="34"/>
  <c r="H38" i="34"/>
  <c r="I38" i="34"/>
  <c r="J38" i="34"/>
  <c r="L38" i="34"/>
  <c r="M38" i="34"/>
  <c r="N38" i="34"/>
  <c r="O38" i="34"/>
  <c r="P38" i="34"/>
  <c r="Q38" i="34"/>
  <c r="R38" i="34"/>
  <c r="S38" i="34"/>
  <c r="T38" i="34"/>
  <c r="U38" i="34"/>
  <c r="V38" i="34"/>
  <c r="W38" i="34"/>
  <c r="C39" i="34"/>
  <c r="D39" i="34"/>
  <c r="E39" i="34"/>
  <c r="F39" i="34"/>
  <c r="G39" i="34"/>
  <c r="H39" i="34"/>
  <c r="I39" i="34"/>
  <c r="J39" i="34"/>
  <c r="L39" i="34"/>
  <c r="M39" i="34"/>
  <c r="N39" i="34"/>
  <c r="O39" i="34"/>
  <c r="P39" i="34"/>
  <c r="Q39" i="34"/>
  <c r="R39" i="34"/>
  <c r="S39" i="34"/>
  <c r="T39" i="34"/>
  <c r="U39" i="34"/>
  <c r="V39" i="34"/>
  <c r="W39" i="34"/>
  <c r="B39" i="34"/>
  <c r="B38" i="34"/>
  <c r="B37" i="34"/>
  <c r="X6" i="34"/>
  <c r="T6" i="34"/>
  <c r="J6" i="34"/>
  <c r="X5" i="34"/>
  <c r="X39" i="34" s="1"/>
  <c r="T5" i="34"/>
  <c r="J5" i="34"/>
  <c r="X4" i="34"/>
  <c r="X38" i="34" s="1"/>
  <c r="T4" i="34"/>
  <c r="J4" i="34"/>
  <c r="Y4" i="34" s="1"/>
  <c r="Y38" i="34" s="1"/>
  <c r="X3" i="34"/>
  <c r="X37" i="34" s="1"/>
  <c r="T3" i="34"/>
  <c r="J3" i="34"/>
  <c r="C39" i="33"/>
  <c r="D39" i="33"/>
  <c r="E39" i="33"/>
  <c r="F39" i="33"/>
  <c r="G39" i="33"/>
  <c r="H39" i="33"/>
  <c r="I39" i="33"/>
  <c r="J39" i="33"/>
  <c r="L39" i="33"/>
  <c r="M39" i="33"/>
  <c r="N39" i="33"/>
  <c r="O39" i="33"/>
  <c r="P39" i="33"/>
  <c r="Q39" i="33"/>
  <c r="R39" i="33"/>
  <c r="S39" i="33"/>
  <c r="T39" i="33"/>
  <c r="U39" i="33"/>
  <c r="V39" i="33"/>
  <c r="W39" i="33"/>
  <c r="C38" i="33"/>
  <c r="D38" i="33"/>
  <c r="E38" i="33"/>
  <c r="F38" i="33"/>
  <c r="G38" i="33"/>
  <c r="H38" i="33"/>
  <c r="I38" i="33"/>
  <c r="J38" i="33"/>
  <c r="L38" i="33"/>
  <c r="M38" i="33"/>
  <c r="N38" i="33"/>
  <c r="O38" i="33"/>
  <c r="P38" i="33"/>
  <c r="Q38" i="33"/>
  <c r="R38" i="33"/>
  <c r="S38" i="33"/>
  <c r="T38" i="33"/>
  <c r="U38" i="33"/>
  <c r="V38" i="33"/>
  <c r="W38" i="33"/>
  <c r="C37" i="33"/>
  <c r="D37" i="33"/>
  <c r="E37" i="33"/>
  <c r="F37" i="33"/>
  <c r="G37" i="33"/>
  <c r="H37" i="33"/>
  <c r="I37" i="33"/>
  <c r="J37" i="33"/>
  <c r="L37" i="33"/>
  <c r="M37" i="33"/>
  <c r="N37" i="33"/>
  <c r="O37" i="33"/>
  <c r="P37" i="33"/>
  <c r="Q37" i="33"/>
  <c r="R37" i="33"/>
  <c r="S37" i="33"/>
  <c r="T37" i="33"/>
  <c r="U37" i="33"/>
  <c r="V37" i="33"/>
  <c r="W37" i="33"/>
  <c r="B39" i="33"/>
  <c r="B38" i="33"/>
  <c r="B37" i="33"/>
  <c r="X6" i="33"/>
  <c r="Y6" i="33" s="1"/>
  <c r="T6" i="33"/>
  <c r="J6" i="33"/>
  <c r="X5" i="33"/>
  <c r="Y5" i="33" s="1"/>
  <c r="Y39" i="33" s="1"/>
  <c r="T5" i="33"/>
  <c r="J5" i="33"/>
  <c r="X4" i="33"/>
  <c r="Y4" i="33" s="1"/>
  <c r="Y38" i="33" s="1"/>
  <c r="T4" i="33"/>
  <c r="J4" i="33"/>
  <c r="X3" i="33"/>
  <c r="Y3" i="33" s="1"/>
  <c r="Y37" i="33" s="1"/>
  <c r="T3" i="33"/>
  <c r="J3" i="33"/>
  <c r="C39" i="32"/>
  <c r="D39" i="32"/>
  <c r="E39" i="32"/>
  <c r="F39" i="32"/>
  <c r="G39" i="32"/>
  <c r="H39" i="32"/>
  <c r="I39" i="32"/>
  <c r="J39" i="32"/>
  <c r="L39" i="32"/>
  <c r="M39" i="32"/>
  <c r="N39" i="32"/>
  <c r="O39" i="32"/>
  <c r="P39" i="32"/>
  <c r="Q39" i="32"/>
  <c r="R39" i="32"/>
  <c r="S39" i="32"/>
  <c r="T39" i="32"/>
  <c r="U39" i="32"/>
  <c r="V39" i="32"/>
  <c r="W39" i="32"/>
  <c r="C38" i="32"/>
  <c r="D38" i="32"/>
  <c r="E38" i="32"/>
  <c r="F38" i="32"/>
  <c r="G38" i="32"/>
  <c r="H38" i="32"/>
  <c r="I38" i="32"/>
  <c r="J38" i="32"/>
  <c r="L38" i="32"/>
  <c r="M38" i="32"/>
  <c r="N38" i="32"/>
  <c r="O38" i="32"/>
  <c r="P38" i="32"/>
  <c r="Q38" i="32"/>
  <c r="R38" i="32"/>
  <c r="S38" i="32"/>
  <c r="T38" i="32"/>
  <c r="U38" i="32"/>
  <c r="V38" i="32"/>
  <c r="W38" i="32"/>
  <c r="C37" i="32"/>
  <c r="D37" i="32"/>
  <c r="E37" i="32"/>
  <c r="F37" i="32"/>
  <c r="G37" i="32"/>
  <c r="H37" i="32"/>
  <c r="I37" i="32"/>
  <c r="J37" i="32"/>
  <c r="L37" i="32"/>
  <c r="M37" i="32"/>
  <c r="N37" i="32"/>
  <c r="O37" i="32"/>
  <c r="P37" i="32"/>
  <c r="Q37" i="32"/>
  <c r="R37" i="32"/>
  <c r="S37" i="32"/>
  <c r="T37" i="32"/>
  <c r="U37" i="32"/>
  <c r="V37" i="32"/>
  <c r="W37" i="32"/>
  <c r="B39" i="32"/>
  <c r="B38" i="32"/>
  <c r="B37" i="32"/>
  <c r="X6" i="32"/>
  <c r="T6" i="32"/>
  <c r="J6" i="32"/>
  <c r="X5" i="32"/>
  <c r="X39" i="32" s="1"/>
  <c r="T5" i="32"/>
  <c r="J5" i="32"/>
  <c r="X4" i="32"/>
  <c r="X38" i="32" s="1"/>
  <c r="T4" i="32"/>
  <c r="J4" i="32"/>
  <c r="Y4" i="32" s="1"/>
  <c r="Y38" i="32" s="1"/>
  <c r="X3" i="32"/>
  <c r="X37" i="32" s="1"/>
  <c r="T3" i="32"/>
  <c r="J3" i="32"/>
  <c r="C39" i="31"/>
  <c r="D39" i="31"/>
  <c r="E39" i="31"/>
  <c r="F39" i="31"/>
  <c r="G39" i="31"/>
  <c r="H39" i="31"/>
  <c r="I39" i="31"/>
  <c r="J39" i="31"/>
  <c r="L39" i="31"/>
  <c r="M39" i="31"/>
  <c r="N39" i="31"/>
  <c r="O39" i="31"/>
  <c r="P39" i="31"/>
  <c r="Q39" i="31"/>
  <c r="R39" i="31"/>
  <c r="S39" i="31"/>
  <c r="T39" i="31"/>
  <c r="U39" i="31"/>
  <c r="V39" i="31"/>
  <c r="W39" i="31"/>
  <c r="C38" i="31"/>
  <c r="D38" i="31"/>
  <c r="E38" i="31"/>
  <c r="F38" i="31"/>
  <c r="G38" i="31"/>
  <c r="H38" i="31"/>
  <c r="I38" i="31"/>
  <c r="J38" i="31"/>
  <c r="L38" i="31"/>
  <c r="M38" i="31"/>
  <c r="N38" i="31"/>
  <c r="O38" i="31"/>
  <c r="P38" i="31"/>
  <c r="Q38" i="31"/>
  <c r="R38" i="31"/>
  <c r="S38" i="31"/>
  <c r="T38" i="31"/>
  <c r="U38" i="31"/>
  <c r="V38" i="31"/>
  <c r="W38" i="31"/>
  <c r="C37" i="31"/>
  <c r="D37" i="31"/>
  <c r="E37" i="31"/>
  <c r="F37" i="31"/>
  <c r="G37" i="31"/>
  <c r="H37" i="31"/>
  <c r="I37" i="31"/>
  <c r="J37" i="31"/>
  <c r="L37" i="31"/>
  <c r="M37" i="31"/>
  <c r="N37" i="31"/>
  <c r="O37" i="31"/>
  <c r="P37" i="31"/>
  <c r="Q37" i="31"/>
  <c r="R37" i="31"/>
  <c r="S37" i="31"/>
  <c r="T37" i="31"/>
  <c r="U37" i="31"/>
  <c r="V37" i="31"/>
  <c r="W37" i="31"/>
  <c r="B39" i="31"/>
  <c r="B38" i="31"/>
  <c r="B37" i="31"/>
  <c r="X6" i="31"/>
  <c r="T6" i="31"/>
  <c r="J6" i="31"/>
  <c r="X5" i="31"/>
  <c r="X39" i="31" s="1"/>
  <c r="T5" i="31"/>
  <c r="J5" i="31"/>
  <c r="X4" i="31"/>
  <c r="X38" i="31" s="1"/>
  <c r="T4" i="31"/>
  <c r="J4" i="31"/>
  <c r="Y4" i="31" s="1"/>
  <c r="Y38" i="31" s="1"/>
  <c r="X3" i="31"/>
  <c r="X37" i="31" s="1"/>
  <c r="T3" i="31"/>
  <c r="J3" i="31"/>
  <c r="C39" i="30"/>
  <c r="D39" i="30"/>
  <c r="E39" i="30"/>
  <c r="F39" i="30"/>
  <c r="G39" i="30"/>
  <c r="H39" i="30"/>
  <c r="I39" i="30"/>
  <c r="J39" i="30"/>
  <c r="L39" i="30"/>
  <c r="M39" i="30"/>
  <c r="N39" i="30"/>
  <c r="O39" i="30"/>
  <c r="P39" i="30"/>
  <c r="Q39" i="30"/>
  <c r="R39" i="30"/>
  <c r="S39" i="30"/>
  <c r="T39" i="30"/>
  <c r="U39" i="30"/>
  <c r="V39" i="30"/>
  <c r="W39" i="30"/>
  <c r="C38" i="30"/>
  <c r="D38" i="30"/>
  <c r="E38" i="30"/>
  <c r="F38" i="30"/>
  <c r="G38" i="30"/>
  <c r="H38" i="30"/>
  <c r="I38" i="30"/>
  <c r="J38" i="30"/>
  <c r="L38" i="30"/>
  <c r="M38" i="30"/>
  <c r="N38" i="30"/>
  <c r="O38" i="30"/>
  <c r="P38" i="30"/>
  <c r="Q38" i="30"/>
  <c r="R38" i="30"/>
  <c r="S38" i="30"/>
  <c r="T38" i="30"/>
  <c r="U38" i="30"/>
  <c r="V38" i="30"/>
  <c r="W38" i="30"/>
  <c r="C37" i="30"/>
  <c r="D37" i="30"/>
  <c r="E37" i="30"/>
  <c r="F37" i="30"/>
  <c r="G37" i="30"/>
  <c r="H37" i="30"/>
  <c r="I37" i="30"/>
  <c r="J37" i="30"/>
  <c r="L37" i="30"/>
  <c r="M37" i="30"/>
  <c r="N37" i="30"/>
  <c r="O37" i="30"/>
  <c r="P37" i="30"/>
  <c r="Q37" i="30"/>
  <c r="R37" i="30"/>
  <c r="S37" i="30"/>
  <c r="T37" i="30"/>
  <c r="U37" i="30"/>
  <c r="V37" i="30"/>
  <c r="W37" i="30"/>
  <c r="B39" i="30"/>
  <c r="B38" i="30"/>
  <c r="B37" i="30"/>
  <c r="X6" i="30"/>
  <c r="Y6" i="30" s="1"/>
  <c r="T6" i="30"/>
  <c r="J6" i="30"/>
  <c r="X5" i="30"/>
  <c r="Y5" i="30" s="1"/>
  <c r="Y39" i="30" s="1"/>
  <c r="T5" i="30"/>
  <c r="J5" i="30"/>
  <c r="X4" i="30"/>
  <c r="Y4" i="30" s="1"/>
  <c r="Y38" i="30" s="1"/>
  <c r="T4" i="30"/>
  <c r="J4" i="30"/>
  <c r="X3" i="30"/>
  <c r="Y3" i="30" s="1"/>
  <c r="Y37" i="30" s="1"/>
  <c r="T3" i="30"/>
  <c r="J3" i="30"/>
  <c r="C39" i="29"/>
  <c r="D39" i="29"/>
  <c r="E39" i="29"/>
  <c r="F39" i="29"/>
  <c r="G39" i="29"/>
  <c r="H39" i="29"/>
  <c r="I39" i="29"/>
  <c r="J39" i="29"/>
  <c r="L39" i="29"/>
  <c r="M39" i="29"/>
  <c r="N39" i="29"/>
  <c r="O39" i="29"/>
  <c r="P39" i="29"/>
  <c r="Q39" i="29"/>
  <c r="R39" i="29"/>
  <c r="S39" i="29"/>
  <c r="T39" i="29"/>
  <c r="U39" i="29"/>
  <c r="V39" i="29"/>
  <c r="W39" i="29"/>
  <c r="C38" i="29"/>
  <c r="D38" i="29"/>
  <c r="E38" i="29"/>
  <c r="F38" i="29"/>
  <c r="G38" i="29"/>
  <c r="H38" i="29"/>
  <c r="I38" i="29"/>
  <c r="J38" i="29"/>
  <c r="L38" i="29"/>
  <c r="M38" i="29"/>
  <c r="N38" i="29"/>
  <c r="O38" i="29"/>
  <c r="P38" i="29"/>
  <c r="Q38" i="29"/>
  <c r="R38" i="29"/>
  <c r="S38" i="29"/>
  <c r="T38" i="29"/>
  <c r="U38" i="29"/>
  <c r="V38" i="29"/>
  <c r="W38" i="29"/>
  <c r="C37" i="29"/>
  <c r="D37" i="29"/>
  <c r="E37" i="29"/>
  <c r="F37" i="29"/>
  <c r="G37" i="29"/>
  <c r="H37" i="29"/>
  <c r="I37" i="29"/>
  <c r="J37" i="29"/>
  <c r="L37" i="29"/>
  <c r="M37" i="29"/>
  <c r="N37" i="29"/>
  <c r="O37" i="29"/>
  <c r="P37" i="29"/>
  <c r="Q37" i="29"/>
  <c r="R37" i="29"/>
  <c r="S37" i="29"/>
  <c r="T37" i="29"/>
  <c r="U37" i="29"/>
  <c r="V37" i="29"/>
  <c r="W37" i="29"/>
  <c r="B39" i="29"/>
  <c r="B38" i="29"/>
  <c r="B37" i="29"/>
  <c r="X6" i="29"/>
  <c r="T6" i="29"/>
  <c r="J6" i="29"/>
  <c r="X5" i="29"/>
  <c r="X39" i="29" s="1"/>
  <c r="T5" i="29"/>
  <c r="J5" i="29"/>
  <c r="X4" i="29"/>
  <c r="X38" i="29" s="1"/>
  <c r="T4" i="29"/>
  <c r="J4" i="29"/>
  <c r="X3" i="29"/>
  <c r="X37" i="29" s="1"/>
  <c r="T3" i="29"/>
  <c r="J3" i="29"/>
  <c r="C39" i="28"/>
  <c r="D39" i="28"/>
  <c r="E39" i="28"/>
  <c r="F39" i="28"/>
  <c r="G39" i="28"/>
  <c r="H39" i="28"/>
  <c r="I39" i="28"/>
  <c r="J39" i="28"/>
  <c r="K39" i="28"/>
  <c r="L39" i="28"/>
  <c r="M39" i="28"/>
  <c r="N39" i="28"/>
  <c r="O39" i="28"/>
  <c r="P39" i="28"/>
  <c r="Q39" i="28"/>
  <c r="R39" i="28"/>
  <c r="S39" i="28"/>
  <c r="T39" i="28"/>
  <c r="U39" i="28"/>
  <c r="V39" i="28"/>
  <c r="W39" i="28"/>
  <c r="X39" i="28"/>
  <c r="C38" i="28"/>
  <c r="D38" i="28"/>
  <c r="E38" i="28"/>
  <c r="F38" i="28"/>
  <c r="G38" i="28"/>
  <c r="H38" i="28"/>
  <c r="I38" i="28"/>
  <c r="J38" i="28"/>
  <c r="K38" i="28"/>
  <c r="L38" i="28"/>
  <c r="M38" i="28"/>
  <c r="N38" i="28"/>
  <c r="O38" i="28"/>
  <c r="P38" i="28"/>
  <c r="Q38" i="28"/>
  <c r="R38" i="28"/>
  <c r="S38" i="28"/>
  <c r="T38" i="28"/>
  <c r="U38" i="28"/>
  <c r="V38" i="28"/>
  <c r="W38" i="28"/>
  <c r="C37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P37" i="28"/>
  <c r="Q37" i="28"/>
  <c r="R37" i="28"/>
  <c r="S37" i="28"/>
  <c r="T37" i="28"/>
  <c r="U37" i="28"/>
  <c r="V37" i="28"/>
  <c r="W37" i="28"/>
  <c r="B39" i="28"/>
  <c r="B38" i="28"/>
  <c r="B37" i="28"/>
  <c r="X6" i="28"/>
  <c r="Y6" i="28" s="1"/>
  <c r="T6" i="28"/>
  <c r="J6" i="28"/>
  <c r="X5" i="28"/>
  <c r="Y5" i="28" s="1"/>
  <c r="Y39" i="28" s="1"/>
  <c r="T5" i="28"/>
  <c r="J5" i="28"/>
  <c r="X4" i="28"/>
  <c r="Y4" i="28" s="1"/>
  <c r="Y38" i="28" s="1"/>
  <c r="T4" i="28"/>
  <c r="J4" i="28"/>
  <c r="X3" i="28"/>
  <c r="Y3" i="28" s="1"/>
  <c r="Y37" i="28" s="1"/>
  <c r="T3" i="28"/>
  <c r="J3" i="28"/>
  <c r="C39" i="27"/>
  <c r="D39" i="27"/>
  <c r="E39" i="27"/>
  <c r="F39" i="27"/>
  <c r="G39" i="27"/>
  <c r="H39" i="27"/>
  <c r="I39" i="27"/>
  <c r="J39" i="27"/>
  <c r="K39" i="27"/>
  <c r="L39" i="27"/>
  <c r="M39" i="27"/>
  <c r="N39" i="27"/>
  <c r="O39" i="27"/>
  <c r="P39" i="27"/>
  <c r="Q39" i="27"/>
  <c r="R39" i="27"/>
  <c r="S39" i="27"/>
  <c r="T39" i="27"/>
  <c r="U39" i="27"/>
  <c r="V39" i="27"/>
  <c r="W39" i="27"/>
  <c r="C38" i="27"/>
  <c r="D38" i="27"/>
  <c r="E38" i="27"/>
  <c r="F38" i="27"/>
  <c r="G38" i="27"/>
  <c r="H38" i="27"/>
  <c r="I38" i="27"/>
  <c r="J38" i="27"/>
  <c r="K38" i="27"/>
  <c r="L38" i="27"/>
  <c r="M38" i="27"/>
  <c r="N38" i="27"/>
  <c r="O38" i="27"/>
  <c r="P38" i="27"/>
  <c r="Q38" i="27"/>
  <c r="R38" i="27"/>
  <c r="S38" i="27"/>
  <c r="T38" i="27"/>
  <c r="U38" i="27"/>
  <c r="V38" i="27"/>
  <c r="W38" i="27"/>
  <c r="C37" i="27"/>
  <c r="D37" i="27"/>
  <c r="E37" i="27"/>
  <c r="F37" i="27"/>
  <c r="G37" i="27"/>
  <c r="H37" i="27"/>
  <c r="I37" i="27"/>
  <c r="J37" i="27"/>
  <c r="K37" i="27"/>
  <c r="L37" i="27"/>
  <c r="M37" i="27"/>
  <c r="N37" i="27"/>
  <c r="O37" i="27"/>
  <c r="P37" i="27"/>
  <c r="Q37" i="27"/>
  <c r="R37" i="27"/>
  <c r="S37" i="27"/>
  <c r="T37" i="27"/>
  <c r="U37" i="27"/>
  <c r="V37" i="27"/>
  <c r="W37" i="27"/>
  <c r="B39" i="27"/>
  <c r="B38" i="27"/>
  <c r="B37" i="27"/>
  <c r="X6" i="27"/>
  <c r="T6" i="27"/>
  <c r="J6" i="27"/>
  <c r="Y6" i="27" s="1"/>
  <c r="X5" i="27"/>
  <c r="Y5" i="27" s="1"/>
  <c r="Y39" i="27" s="1"/>
  <c r="T5" i="27"/>
  <c r="J5" i="27"/>
  <c r="Y4" i="27"/>
  <c r="Y38" i="27" s="1"/>
  <c r="X4" i="27"/>
  <c r="X38" i="27" s="1"/>
  <c r="T4" i="27"/>
  <c r="J4" i="27"/>
  <c r="X3" i="27"/>
  <c r="X37" i="27" s="1"/>
  <c r="T3" i="27"/>
  <c r="J3" i="27"/>
  <c r="C39" i="26"/>
  <c r="D39" i="26"/>
  <c r="E39" i="26"/>
  <c r="F39" i="26"/>
  <c r="G39" i="26"/>
  <c r="H39" i="26"/>
  <c r="I39" i="26"/>
  <c r="J39" i="26"/>
  <c r="L39" i="26"/>
  <c r="M39" i="26"/>
  <c r="N39" i="26"/>
  <c r="O39" i="26"/>
  <c r="P39" i="26"/>
  <c r="Q39" i="26"/>
  <c r="R39" i="26"/>
  <c r="S39" i="26"/>
  <c r="T39" i="26"/>
  <c r="U39" i="26"/>
  <c r="V39" i="26"/>
  <c r="W39" i="26"/>
  <c r="C38" i="26"/>
  <c r="D38" i="26"/>
  <c r="E38" i="26"/>
  <c r="F38" i="26"/>
  <c r="G38" i="26"/>
  <c r="H38" i="26"/>
  <c r="I38" i="26"/>
  <c r="J38" i="26"/>
  <c r="L38" i="26"/>
  <c r="M38" i="26"/>
  <c r="N38" i="26"/>
  <c r="O38" i="26"/>
  <c r="P38" i="26"/>
  <c r="Q38" i="26"/>
  <c r="R38" i="26"/>
  <c r="S38" i="26"/>
  <c r="T38" i="26"/>
  <c r="U38" i="26"/>
  <c r="V38" i="26"/>
  <c r="W38" i="26"/>
  <c r="C37" i="26"/>
  <c r="D37" i="26"/>
  <c r="E37" i="26"/>
  <c r="F37" i="26"/>
  <c r="G37" i="26"/>
  <c r="H37" i="26"/>
  <c r="I37" i="26"/>
  <c r="J37" i="26"/>
  <c r="L37" i="26"/>
  <c r="M37" i="26"/>
  <c r="N37" i="26"/>
  <c r="O37" i="26"/>
  <c r="P37" i="26"/>
  <c r="Q37" i="26"/>
  <c r="R37" i="26"/>
  <c r="S37" i="26"/>
  <c r="T37" i="26"/>
  <c r="U37" i="26"/>
  <c r="V37" i="26"/>
  <c r="W37" i="26"/>
  <c r="B39" i="26"/>
  <c r="B38" i="26"/>
  <c r="B37" i="26"/>
  <c r="X6" i="26"/>
  <c r="T6" i="26"/>
  <c r="J6" i="26"/>
  <c r="Y6" i="26" s="1"/>
  <c r="X5" i="26"/>
  <c r="X39" i="26" s="1"/>
  <c r="T5" i="26"/>
  <c r="J5" i="26"/>
  <c r="X4" i="26"/>
  <c r="X38" i="26" s="1"/>
  <c r="T4" i="26"/>
  <c r="J4" i="26"/>
  <c r="X3" i="26"/>
  <c r="X37" i="26" s="1"/>
  <c r="T3" i="26"/>
  <c r="J3" i="26"/>
  <c r="C39" i="25"/>
  <c r="D39" i="25"/>
  <c r="E39" i="25"/>
  <c r="F39" i="25"/>
  <c r="G39" i="25"/>
  <c r="H39" i="25"/>
  <c r="I39" i="25"/>
  <c r="J39" i="25"/>
  <c r="L39" i="25"/>
  <c r="M39" i="25"/>
  <c r="N39" i="25"/>
  <c r="O39" i="25"/>
  <c r="P39" i="25"/>
  <c r="Q39" i="25"/>
  <c r="R39" i="25"/>
  <c r="S39" i="25"/>
  <c r="T39" i="25"/>
  <c r="U39" i="25"/>
  <c r="V39" i="25"/>
  <c r="W39" i="25"/>
  <c r="C38" i="25"/>
  <c r="D38" i="25"/>
  <c r="E38" i="25"/>
  <c r="F38" i="25"/>
  <c r="G38" i="25"/>
  <c r="H38" i="25"/>
  <c r="I38" i="25"/>
  <c r="L38" i="25"/>
  <c r="M38" i="25"/>
  <c r="N38" i="25"/>
  <c r="O38" i="25"/>
  <c r="P38" i="25"/>
  <c r="Q38" i="25"/>
  <c r="R38" i="25"/>
  <c r="S38" i="25"/>
  <c r="U38" i="25"/>
  <c r="V38" i="25"/>
  <c r="W38" i="25"/>
  <c r="C37" i="25"/>
  <c r="D37" i="25"/>
  <c r="E37" i="25"/>
  <c r="F37" i="25"/>
  <c r="G37" i="25"/>
  <c r="H37" i="25"/>
  <c r="I37" i="25"/>
  <c r="L37" i="25"/>
  <c r="M37" i="25"/>
  <c r="N37" i="25"/>
  <c r="O37" i="25"/>
  <c r="P37" i="25"/>
  <c r="Q37" i="25"/>
  <c r="R37" i="25"/>
  <c r="S37" i="25"/>
  <c r="U37" i="25"/>
  <c r="V37" i="25"/>
  <c r="W37" i="25"/>
  <c r="B39" i="25"/>
  <c r="B38" i="25"/>
  <c r="B37" i="25"/>
  <c r="X6" i="25"/>
  <c r="T6" i="25"/>
  <c r="J6" i="25"/>
  <c r="X5" i="25"/>
  <c r="X39" i="25" s="1"/>
  <c r="T5" i="25"/>
  <c r="J5" i="25"/>
  <c r="X4" i="25"/>
  <c r="X38" i="25" s="1"/>
  <c r="T4" i="25"/>
  <c r="T38" i="25" s="1"/>
  <c r="J4" i="25"/>
  <c r="X3" i="25"/>
  <c r="X37" i="25" s="1"/>
  <c r="T3" i="25"/>
  <c r="T37" i="25" s="1"/>
  <c r="J3" i="25"/>
  <c r="J37" i="25" s="1"/>
  <c r="C39" i="24"/>
  <c r="D39" i="24"/>
  <c r="E39" i="24"/>
  <c r="F39" i="24"/>
  <c r="G39" i="24"/>
  <c r="H39" i="24"/>
  <c r="I39" i="24"/>
  <c r="J39" i="24"/>
  <c r="L39" i="24"/>
  <c r="M39" i="24"/>
  <c r="N39" i="24"/>
  <c r="O39" i="24"/>
  <c r="P39" i="24"/>
  <c r="Q39" i="24"/>
  <c r="R39" i="24"/>
  <c r="S39" i="24"/>
  <c r="T39" i="24"/>
  <c r="U39" i="24"/>
  <c r="V39" i="24"/>
  <c r="W39" i="24"/>
  <c r="C38" i="24"/>
  <c r="D38" i="24"/>
  <c r="E38" i="24"/>
  <c r="F38" i="24"/>
  <c r="G38" i="24"/>
  <c r="H38" i="24"/>
  <c r="I38" i="24"/>
  <c r="J38" i="24"/>
  <c r="L38" i="24"/>
  <c r="M38" i="24"/>
  <c r="N38" i="24"/>
  <c r="O38" i="24"/>
  <c r="P38" i="24"/>
  <c r="Q38" i="24"/>
  <c r="R38" i="24"/>
  <c r="S38" i="24"/>
  <c r="T38" i="24"/>
  <c r="U38" i="24"/>
  <c r="V38" i="24"/>
  <c r="W38" i="24"/>
  <c r="C37" i="24"/>
  <c r="D37" i="24"/>
  <c r="E37" i="24"/>
  <c r="F37" i="24"/>
  <c r="G37" i="24"/>
  <c r="H37" i="24"/>
  <c r="I37" i="24"/>
  <c r="J37" i="24"/>
  <c r="L37" i="24"/>
  <c r="M37" i="24"/>
  <c r="N37" i="24"/>
  <c r="O37" i="24"/>
  <c r="P37" i="24"/>
  <c r="Q37" i="24"/>
  <c r="R37" i="24"/>
  <c r="S37" i="24"/>
  <c r="T37" i="24"/>
  <c r="U37" i="24"/>
  <c r="V37" i="24"/>
  <c r="W37" i="24"/>
  <c r="B39" i="24"/>
  <c r="B38" i="24"/>
  <c r="B37" i="24"/>
  <c r="X6" i="24"/>
  <c r="T6" i="24"/>
  <c r="J6" i="24"/>
  <c r="X5" i="24"/>
  <c r="X39" i="24" s="1"/>
  <c r="T5" i="24"/>
  <c r="J5" i="24"/>
  <c r="X4" i="24"/>
  <c r="X38" i="24" s="1"/>
  <c r="T4" i="24"/>
  <c r="J4" i="24"/>
  <c r="Y4" i="24" s="1"/>
  <c r="Y38" i="24" s="1"/>
  <c r="X3" i="24"/>
  <c r="X37" i="24" s="1"/>
  <c r="T3" i="24"/>
  <c r="J3" i="24"/>
  <c r="Y3" i="24" s="1"/>
  <c r="Y37" i="24" s="1"/>
  <c r="C39" i="23"/>
  <c r="D39" i="23"/>
  <c r="E39" i="23"/>
  <c r="F39" i="23"/>
  <c r="G39" i="23"/>
  <c r="H39" i="23"/>
  <c r="I39" i="23"/>
  <c r="J39" i="23"/>
  <c r="L39" i="23"/>
  <c r="M39" i="23"/>
  <c r="N39" i="23"/>
  <c r="O39" i="23"/>
  <c r="P39" i="23"/>
  <c r="Q39" i="23"/>
  <c r="R39" i="23"/>
  <c r="S39" i="23"/>
  <c r="T39" i="23"/>
  <c r="U39" i="23"/>
  <c r="V39" i="23"/>
  <c r="W39" i="23"/>
  <c r="C38" i="23"/>
  <c r="D38" i="23"/>
  <c r="E38" i="23"/>
  <c r="F38" i="23"/>
  <c r="G38" i="23"/>
  <c r="H38" i="23"/>
  <c r="I38" i="23"/>
  <c r="J38" i="23"/>
  <c r="L38" i="23"/>
  <c r="M38" i="23"/>
  <c r="N38" i="23"/>
  <c r="O38" i="23"/>
  <c r="P38" i="23"/>
  <c r="Q38" i="23"/>
  <c r="R38" i="23"/>
  <c r="S38" i="23"/>
  <c r="T38" i="23"/>
  <c r="U38" i="23"/>
  <c r="V38" i="23"/>
  <c r="W38" i="23"/>
  <c r="C37" i="23"/>
  <c r="D37" i="23"/>
  <c r="E37" i="23"/>
  <c r="F37" i="23"/>
  <c r="G37" i="23"/>
  <c r="H37" i="23"/>
  <c r="I37" i="23"/>
  <c r="J37" i="23"/>
  <c r="L37" i="23"/>
  <c r="M37" i="23"/>
  <c r="N37" i="23"/>
  <c r="O37" i="23"/>
  <c r="P37" i="23"/>
  <c r="Q37" i="23"/>
  <c r="R37" i="23"/>
  <c r="S37" i="23"/>
  <c r="T37" i="23"/>
  <c r="U37" i="23"/>
  <c r="V37" i="23"/>
  <c r="W37" i="23"/>
  <c r="B39" i="23"/>
  <c r="B38" i="23"/>
  <c r="B37" i="23"/>
  <c r="X6" i="23"/>
  <c r="Y6" i="23" s="1"/>
  <c r="T6" i="23"/>
  <c r="J6" i="23"/>
  <c r="X5" i="23"/>
  <c r="X39" i="23" s="1"/>
  <c r="T5" i="23"/>
  <c r="J5" i="23"/>
  <c r="X4" i="23"/>
  <c r="X38" i="23" s="1"/>
  <c r="T4" i="23"/>
  <c r="J4" i="23"/>
  <c r="X3" i="23"/>
  <c r="X37" i="23" s="1"/>
  <c r="T3" i="23"/>
  <c r="J3" i="23"/>
  <c r="C39" i="22"/>
  <c r="D39" i="22"/>
  <c r="E39" i="22"/>
  <c r="F39" i="22"/>
  <c r="G39" i="22"/>
  <c r="H39" i="22"/>
  <c r="I39" i="22"/>
  <c r="J39" i="22"/>
  <c r="L39" i="22"/>
  <c r="M39" i="22"/>
  <c r="N39" i="22"/>
  <c r="O39" i="22"/>
  <c r="P39" i="22"/>
  <c r="Q39" i="22"/>
  <c r="R39" i="22"/>
  <c r="S39" i="22"/>
  <c r="T39" i="22"/>
  <c r="U39" i="22"/>
  <c r="V39" i="22"/>
  <c r="W39" i="22"/>
  <c r="C38" i="22"/>
  <c r="D38" i="22"/>
  <c r="E38" i="22"/>
  <c r="F38" i="22"/>
  <c r="G38" i="22"/>
  <c r="H38" i="22"/>
  <c r="I38" i="22"/>
  <c r="J38" i="22"/>
  <c r="L38" i="22"/>
  <c r="M38" i="22"/>
  <c r="N38" i="22"/>
  <c r="O38" i="22"/>
  <c r="P38" i="22"/>
  <c r="Q38" i="22"/>
  <c r="R38" i="22"/>
  <c r="S38" i="22"/>
  <c r="T38" i="22"/>
  <c r="U38" i="22"/>
  <c r="V38" i="22"/>
  <c r="W38" i="22"/>
  <c r="C37" i="22"/>
  <c r="D37" i="22"/>
  <c r="E37" i="22"/>
  <c r="F37" i="22"/>
  <c r="G37" i="22"/>
  <c r="H37" i="22"/>
  <c r="I37" i="22"/>
  <c r="J37" i="22"/>
  <c r="L37" i="22"/>
  <c r="M37" i="22"/>
  <c r="N37" i="22"/>
  <c r="O37" i="22"/>
  <c r="P37" i="22"/>
  <c r="Q37" i="22"/>
  <c r="R37" i="22"/>
  <c r="S37" i="22"/>
  <c r="T37" i="22"/>
  <c r="U37" i="22"/>
  <c r="V37" i="22"/>
  <c r="W37" i="22"/>
  <c r="B39" i="22"/>
  <c r="B38" i="22"/>
  <c r="B37" i="22"/>
  <c r="X6" i="22"/>
  <c r="T6" i="22"/>
  <c r="J6" i="22"/>
  <c r="Y6" i="22" s="1"/>
  <c r="X5" i="22"/>
  <c r="X39" i="22" s="1"/>
  <c r="T5" i="22"/>
  <c r="J5" i="22"/>
  <c r="X4" i="22"/>
  <c r="X38" i="22" s="1"/>
  <c r="T4" i="22"/>
  <c r="J4" i="22"/>
  <c r="X3" i="22"/>
  <c r="X37" i="22" s="1"/>
  <c r="T3" i="22"/>
  <c r="J3" i="22"/>
  <c r="C37" i="21"/>
  <c r="D37" i="21"/>
  <c r="E37" i="21"/>
  <c r="F37" i="21"/>
  <c r="G37" i="21"/>
  <c r="H37" i="21"/>
  <c r="I37" i="21"/>
  <c r="J37" i="21"/>
  <c r="L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C38" i="21"/>
  <c r="D38" i="21"/>
  <c r="E38" i="21"/>
  <c r="F38" i="21"/>
  <c r="G38" i="21"/>
  <c r="H38" i="21"/>
  <c r="I38" i="21"/>
  <c r="J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C39" i="21"/>
  <c r="D39" i="21"/>
  <c r="E39" i="21"/>
  <c r="F39" i="21"/>
  <c r="G39" i="21"/>
  <c r="H39" i="21"/>
  <c r="I39" i="21"/>
  <c r="J39" i="21"/>
  <c r="L39" i="21"/>
  <c r="M39" i="21"/>
  <c r="N39" i="21"/>
  <c r="O39" i="21"/>
  <c r="P39" i="21"/>
  <c r="Q39" i="21"/>
  <c r="R39" i="21"/>
  <c r="S39" i="21"/>
  <c r="T39" i="21"/>
  <c r="U39" i="21"/>
  <c r="V39" i="21"/>
  <c r="W39" i="21"/>
  <c r="B39" i="21"/>
  <c r="B38" i="21"/>
  <c r="B37" i="21"/>
  <c r="X6" i="21"/>
  <c r="T6" i="21"/>
  <c r="J6" i="21"/>
  <c r="X5" i="21"/>
  <c r="X39" i="21" s="1"/>
  <c r="T5" i="21"/>
  <c r="J5" i="21"/>
  <c r="X4" i="21"/>
  <c r="X38" i="21" s="1"/>
  <c r="T4" i="21"/>
  <c r="J4" i="21"/>
  <c r="Y4" i="21" s="1"/>
  <c r="Y38" i="21" s="1"/>
  <c r="X3" i="21"/>
  <c r="T3" i="21"/>
  <c r="J3" i="21"/>
  <c r="Y3" i="21" s="1"/>
  <c r="C39" i="19"/>
  <c r="D39" i="19"/>
  <c r="E39" i="19"/>
  <c r="F39" i="19"/>
  <c r="G39" i="19"/>
  <c r="H39" i="19"/>
  <c r="I39" i="19"/>
  <c r="J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C38" i="19"/>
  <c r="D38" i="19"/>
  <c r="E38" i="19"/>
  <c r="F38" i="19"/>
  <c r="G38" i="19"/>
  <c r="H38" i="19"/>
  <c r="I38" i="19"/>
  <c r="J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C37" i="19"/>
  <c r="D37" i="19"/>
  <c r="E37" i="19"/>
  <c r="F37" i="19"/>
  <c r="G37" i="19"/>
  <c r="H37" i="19"/>
  <c r="I37" i="19"/>
  <c r="L37" i="19"/>
  <c r="M37" i="19"/>
  <c r="N37" i="19"/>
  <c r="O37" i="19"/>
  <c r="P37" i="19"/>
  <c r="Q37" i="19"/>
  <c r="R37" i="19"/>
  <c r="S37" i="19"/>
  <c r="U37" i="19"/>
  <c r="V37" i="19"/>
  <c r="W37" i="19"/>
  <c r="B39" i="19"/>
  <c r="B38" i="19"/>
  <c r="B37" i="19"/>
  <c r="Y39" i="19"/>
  <c r="Y38" i="19"/>
  <c r="X3" i="19"/>
  <c r="T3" i="19"/>
  <c r="T37" i="19" s="1"/>
  <c r="J3" i="19"/>
  <c r="J37" i="19" s="1"/>
  <c r="C39" i="18"/>
  <c r="D39" i="18"/>
  <c r="E39" i="18"/>
  <c r="F39" i="18"/>
  <c r="G39" i="18"/>
  <c r="H39" i="18"/>
  <c r="I39" i="18"/>
  <c r="L39" i="18"/>
  <c r="M39" i="18"/>
  <c r="N39" i="18"/>
  <c r="O39" i="18"/>
  <c r="P39" i="18"/>
  <c r="Q39" i="18"/>
  <c r="R39" i="18"/>
  <c r="S39" i="18"/>
  <c r="U39" i="18"/>
  <c r="V39" i="18"/>
  <c r="W39" i="18"/>
  <c r="C38" i="18"/>
  <c r="D38" i="18"/>
  <c r="E38" i="18"/>
  <c r="F38" i="18"/>
  <c r="G38" i="18"/>
  <c r="H38" i="18"/>
  <c r="I38" i="18"/>
  <c r="L38" i="18"/>
  <c r="M38" i="18"/>
  <c r="N38" i="18"/>
  <c r="O38" i="18"/>
  <c r="P38" i="18"/>
  <c r="Q38" i="18"/>
  <c r="R38" i="18"/>
  <c r="S38" i="18"/>
  <c r="U38" i="18"/>
  <c r="V38" i="18"/>
  <c r="W38" i="18"/>
  <c r="C37" i="18"/>
  <c r="D37" i="18"/>
  <c r="E37" i="18"/>
  <c r="F37" i="18"/>
  <c r="G37" i="18"/>
  <c r="H37" i="18"/>
  <c r="I37" i="18"/>
  <c r="L37" i="18"/>
  <c r="M37" i="18"/>
  <c r="N37" i="18"/>
  <c r="O37" i="18"/>
  <c r="P37" i="18"/>
  <c r="Q37" i="18"/>
  <c r="R37" i="18"/>
  <c r="S37" i="18"/>
  <c r="U37" i="18"/>
  <c r="V37" i="18"/>
  <c r="W37" i="18"/>
  <c r="B39" i="18"/>
  <c r="B38" i="18"/>
  <c r="B37" i="18"/>
  <c r="X39" i="18"/>
  <c r="T39" i="18"/>
  <c r="J39" i="18"/>
  <c r="X3" i="18"/>
  <c r="T3" i="18"/>
  <c r="T37" i="18" s="1"/>
  <c r="J3" i="18"/>
  <c r="T38" i="18"/>
  <c r="Y3" i="19" l="1"/>
  <c r="Y37" i="19" s="1"/>
  <c r="Y3" i="18"/>
  <c r="Y37" i="18" s="1"/>
  <c r="Y38" i="25"/>
  <c r="J38" i="25"/>
  <c r="J38" i="18"/>
  <c r="J37" i="18"/>
  <c r="X38" i="18"/>
  <c r="Y5" i="34"/>
  <c r="Y39" i="34" s="1"/>
  <c r="Y6" i="34"/>
  <c r="Y3" i="34"/>
  <c r="Y37" i="34" s="1"/>
  <c r="X38" i="33"/>
  <c r="X39" i="33"/>
  <c r="X37" i="33"/>
  <c r="Y5" i="32"/>
  <c r="Y39" i="32" s="1"/>
  <c r="Y3" i="32"/>
  <c r="Y37" i="32" s="1"/>
  <c r="Y6" i="32"/>
  <c r="Y6" i="31"/>
  <c r="Y5" i="31"/>
  <c r="Y39" i="31" s="1"/>
  <c r="Y3" i="31"/>
  <c r="Y37" i="31" s="1"/>
  <c r="X38" i="30"/>
  <c r="X39" i="30"/>
  <c r="X37" i="30"/>
  <c r="Y5" i="29"/>
  <c r="Y39" i="29" s="1"/>
  <c r="Y6" i="29"/>
  <c r="Y4" i="29"/>
  <c r="Y38" i="29" s="1"/>
  <c r="Y3" i="29"/>
  <c r="Y37" i="29" s="1"/>
  <c r="X38" i="28"/>
  <c r="X37" i="28"/>
  <c r="X39" i="27"/>
  <c r="Y3" i="27"/>
  <c r="Y37" i="27" s="1"/>
  <c r="Y5" i="26"/>
  <c r="Y39" i="26" s="1"/>
  <c r="Y4" i="26"/>
  <c r="Y38" i="26" s="1"/>
  <c r="Y3" i="26"/>
  <c r="Y37" i="26" s="1"/>
  <c r="Y39" i="25"/>
  <c r="Y37" i="25"/>
  <c r="Y6" i="24"/>
  <c r="Y5" i="24"/>
  <c r="Y39" i="24" s="1"/>
  <c r="Y4" i="23"/>
  <c r="Y38" i="23" s="1"/>
  <c r="Y5" i="23"/>
  <c r="Y39" i="23" s="1"/>
  <c r="Y3" i="23"/>
  <c r="Y37" i="23" s="1"/>
  <c r="Y5" i="22"/>
  <c r="Y39" i="22" s="1"/>
  <c r="Y4" i="22"/>
  <c r="Y38" i="22" s="1"/>
  <c r="Y3" i="22"/>
  <c r="Y37" i="22" s="1"/>
  <c r="Y5" i="21"/>
  <c r="Y39" i="21" s="1"/>
  <c r="Y6" i="21"/>
  <c r="X37" i="19"/>
  <c r="X38" i="19"/>
  <c r="Y39" i="18"/>
  <c r="X37" i="18"/>
  <c r="C39" i="17"/>
  <c r="D39" i="17"/>
  <c r="E39" i="17"/>
  <c r="F39" i="17"/>
  <c r="G39" i="17"/>
  <c r="H39" i="17"/>
  <c r="I39" i="17"/>
  <c r="J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C38" i="17"/>
  <c r="D38" i="17"/>
  <c r="E38" i="17"/>
  <c r="F38" i="17"/>
  <c r="G38" i="17"/>
  <c r="H38" i="17"/>
  <c r="I38" i="17"/>
  <c r="J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C37" i="17"/>
  <c r="D37" i="17"/>
  <c r="E37" i="17"/>
  <c r="F37" i="17"/>
  <c r="G37" i="17"/>
  <c r="H37" i="17"/>
  <c r="I37" i="17"/>
  <c r="L37" i="17"/>
  <c r="M37" i="17"/>
  <c r="N37" i="17"/>
  <c r="O37" i="17"/>
  <c r="P37" i="17"/>
  <c r="Q37" i="17"/>
  <c r="R37" i="17"/>
  <c r="S37" i="17"/>
  <c r="U37" i="17"/>
  <c r="V37" i="17"/>
  <c r="W37" i="17"/>
  <c r="B39" i="17"/>
  <c r="B38" i="17"/>
  <c r="B37" i="17"/>
  <c r="Y39" i="17"/>
  <c r="Y38" i="17"/>
  <c r="X3" i="17"/>
  <c r="T3" i="17"/>
  <c r="T37" i="17" s="1"/>
  <c r="J3" i="17"/>
  <c r="J37" i="17" s="1"/>
  <c r="Y3" i="17" l="1"/>
  <c r="Y37" i="17" s="1"/>
  <c r="Y38" i="18"/>
  <c r="X39" i="17"/>
  <c r="X38" i="17"/>
  <c r="X37" i="17"/>
  <c r="C39" i="16"/>
  <c r="D39" i="16"/>
  <c r="E39" i="16"/>
  <c r="F39" i="16"/>
  <c r="G39" i="16"/>
  <c r="H39" i="16"/>
  <c r="I39" i="16"/>
  <c r="J39" i="16"/>
  <c r="L39" i="16"/>
  <c r="M39" i="16"/>
  <c r="N39" i="16"/>
  <c r="O39" i="16"/>
  <c r="P39" i="16"/>
  <c r="Q39" i="16"/>
  <c r="R39" i="16"/>
  <c r="S39" i="16"/>
  <c r="T39" i="16"/>
  <c r="U39" i="16"/>
  <c r="V39" i="16"/>
  <c r="W39" i="16"/>
  <c r="C38" i="16"/>
  <c r="D38" i="16"/>
  <c r="E38" i="16"/>
  <c r="F38" i="16"/>
  <c r="G38" i="16"/>
  <c r="H38" i="16"/>
  <c r="I38" i="16"/>
  <c r="J38" i="16"/>
  <c r="L38" i="16"/>
  <c r="M38" i="16"/>
  <c r="N38" i="16"/>
  <c r="O38" i="16"/>
  <c r="P38" i="16"/>
  <c r="Q38" i="16"/>
  <c r="R38" i="16"/>
  <c r="S38" i="16"/>
  <c r="T38" i="16"/>
  <c r="U38" i="16"/>
  <c r="V38" i="16"/>
  <c r="W38" i="16"/>
  <c r="C37" i="16"/>
  <c r="D37" i="16"/>
  <c r="E37" i="16"/>
  <c r="F37" i="16"/>
  <c r="G37" i="16"/>
  <c r="H37" i="16"/>
  <c r="I37" i="16"/>
  <c r="J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B39" i="16"/>
  <c r="B38" i="16"/>
  <c r="B37" i="16"/>
  <c r="Y6" i="16"/>
  <c r="X6" i="16"/>
  <c r="T6" i="16"/>
  <c r="J6" i="16"/>
  <c r="X5" i="16"/>
  <c r="X39" i="16" s="1"/>
  <c r="T5" i="16"/>
  <c r="J5" i="16"/>
  <c r="X4" i="16"/>
  <c r="X38" i="16" s="1"/>
  <c r="T4" i="16"/>
  <c r="J4" i="16"/>
  <c r="X3" i="16"/>
  <c r="X37" i="16" s="1"/>
  <c r="T3" i="16"/>
  <c r="J3" i="16"/>
  <c r="C39" i="15"/>
  <c r="D39" i="15"/>
  <c r="E39" i="15"/>
  <c r="F39" i="15"/>
  <c r="G39" i="15"/>
  <c r="H39" i="15"/>
  <c r="I39" i="15"/>
  <c r="J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C38" i="15"/>
  <c r="D38" i="15"/>
  <c r="E38" i="15"/>
  <c r="F38" i="15"/>
  <c r="G38" i="15"/>
  <c r="H38" i="15"/>
  <c r="I38" i="15"/>
  <c r="J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C37" i="15"/>
  <c r="D37" i="15"/>
  <c r="E37" i="15"/>
  <c r="F37" i="15"/>
  <c r="G37" i="15"/>
  <c r="H37" i="15"/>
  <c r="I37" i="15"/>
  <c r="J37" i="15"/>
  <c r="L37" i="15"/>
  <c r="M37" i="15"/>
  <c r="N37" i="15"/>
  <c r="O37" i="15"/>
  <c r="P37" i="15"/>
  <c r="Q37" i="15"/>
  <c r="R37" i="15"/>
  <c r="S37" i="15"/>
  <c r="T37" i="15"/>
  <c r="U37" i="15"/>
  <c r="V37" i="15"/>
  <c r="W37" i="15"/>
  <c r="B39" i="15"/>
  <c r="B38" i="15"/>
  <c r="B37" i="15"/>
  <c r="X39" i="15"/>
  <c r="X38" i="15"/>
  <c r="X37" i="15"/>
  <c r="B38" i="14"/>
  <c r="C39" i="14"/>
  <c r="D39" i="14"/>
  <c r="E39" i="14"/>
  <c r="F39" i="14"/>
  <c r="G39" i="14"/>
  <c r="H39" i="14"/>
  <c r="I39" i="14"/>
  <c r="J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X39" i="14"/>
  <c r="B39" i="14"/>
  <c r="C38" i="14"/>
  <c r="D38" i="14"/>
  <c r="E38" i="14"/>
  <c r="F38" i="14"/>
  <c r="G38" i="14"/>
  <c r="H38" i="14"/>
  <c r="I38" i="14"/>
  <c r="J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C37" i="14"/>
  <c r="D37" i="14"/>
  <c r="E37" i="14"/>
  <c r="F37" i="14"/>
  <c r="G37" i="14"/>
  <c r="H37" i="14"/>
  <c r="I37" i="14"/>
  <c r="L37" i="14"/>
  <c r="M37" i="14"/>
  <c r="N37" i="14"/>
  <c r="O37" i="14"/>
  <c r="P37" i="14"/>
  <c r="Q37" i="14"/>
  <c r="R37" i="14"/>
  <c r="S37" i="14"/>
  <c r="U37" i="14"/>
  <c r="V37" i="14"/>
  <c r="W37" i="14"/>
  <c r="B37" i="14"/>
  <c r="Y39" i="14"/>
  <c r="Y38" i="14"/>
  <c r="X3" i="14"/>
  <c r="T3" i="14"/>
  <c r="T37" i="14" s="1"/>
  <c r="J3" i="14"/>
  <c r="J37" i="14" s="1"/>
  <c r="C39" i="13"/>
  <c r="D39" i="13"/>
  <c r="E39" i="13"/>
  <c r="F39" i="13"/>
  <c r="G39" i="13"/>
  <c r="H39" i="13"/>
  <c r="I39" i="13"/>
  <c r="J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B39" i="13"/>
  <c r="C38" i="13"/>
  <c r="D38" i="13"/>
  <c r="E38" i="13"/>
  <c r="F38" i="13"/>
  <c r="G38" i="13"/>
  <c r="H38" i="13"/>
  <c r="I38" i="13"/>
  <c r="J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B38" i="13"/>
  <c r="C37" i="13"/>
  <c r="D37" i="13"/>
  <c r="E37" i="13"/>
  <c r="F37" i="13"/>
  <c r="G37" i="13"/>
  <c r="H37" i="13"/>
  <c r="I37" i="13"/>
  <c r="J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B37" i="13"/>
  <c r="X39" i="13"/>
  <c r="X38" i="13"/>
  <c r="X37" i="13"/>
  <c r="C39" i="12"/>
  <c r="D39" i="12"/>
  <c r="E39" i="12"/>
  <c r="F39" i="12"/>
  <c r="G39" i="12"/>
  <c r="H39" i="12"/>
  <c r="I39" i="12"/>
  <c r="J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B39" i="12"/>
  <c r="C38" i="12"/>
  <c r="D38" i="12"/>
  <c r="E38" i="12"/>
  <c r="F38" i="12"/>
  <c r="G38" i="12"/>
  <c r="H38" i="12"/>
  <c r="I38" i="12"/>
  <c r="J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B38" i="12"/>
  <c r="C37" i="12"/>
  <c r="D37" i="12"/>
  <c r="E37" i="12"/>
  <c r="F37" i="12"/>
  <c r="G37" i="12"/>
  <c r="H37" i="12"/>
  <c r="I37" i="12"/>
  <c r="L37" i="12"/>
  <c r="M37" i="12"/>
  <c r="N37" i="12"/>
  <c r="O37" i="12"/>
  <c r="P37" i="12"/>
  <c r="Q37" i="12"/>
  <c r="R37" i="12"/>
  <c r="S37" i="12"/>
  <c r="U37" i="12"/>
  <c r="V37" i="12"/>
  <c r="W37" i="12"/>
  <c r="B37" i="12"/>
  <c r="Y39" i="12"/>
  <c r="Y38" i="12"/>
  <c r="X3" i="12"/>
  <c r="T3" i="12"/>
  <c r="T37" i="12" s="1"/>
  <c r="J3" i="12"/>
  <c r="J37" i="12" s="1"/>
  <c r="Y3" i="14" l="1"/>
  <c r="Y37" i="14" s="1"/>
  <c r="Y37" i="13"/>
  <c r="Y3" i="12"/>
  <c r="Y37" i="12" s="1"/>
  <c r="Y5" i="16"/>
  <c r="Y39" i="16" s="1"/>
  <c r="Y4" i="16"/>
  <c r="Y38" i="16" s="1"/>
  <c r="Y3" i="16"/>
  <c r="Y37" i="16" s="1"/>
  <c r="Y39" i="15"/>
  <c r="Y38" i="15"/>
  <c r="Y37" i="15"/>
  <c r="X38" i="14"/>
  <c r="X37" i="14"/>
  <c r="Y39" i="13"/>
  <c r="Y38" i="13"/>
  <c r="X38" i="12"/>
  <c r="X39" i="12"/>
  <c r="X37" i="12"/>
  <c r="C39" i="11"/>
  <c r="D39" i="11"/>
  <c r="E39" i="11"/>
  <c r="F39" i="11"/>
  <c r="G39" i="11"/>
  <c r="H39" i="11"/>
  <c r="I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C38" i="11"/>
  <c r="D38" i="11"/>
  <c r="E38" i="11"/>
  <c r="F38" i="11"/>
  <c r="G38" i="11"/>
  <c r="H38" i="11"/>
  <c r="I38" i="11"/>
  <c r="L38" i="11"/>
  <c r="M38" i="11"/>
  <c r="N38" i="11"/>
  <c r="O38" i="11"/>
  <c r="P38" i="11"/>
  <c r="Q38" i="11"/>
  <c r="R38" i="11"/>
  <c r="S38" i="11"/>
  <c r="U38" i="11"/>
  <c r="V38" i="11"/>
  <c r="W38" i="11"/>
  <c r="C37" i="11"/>
  <c r="D37" i="11"/>
  <c r="E37" i="11"/>
  <c r="F37" i="11"/>
  <c r="G37" i="11"/>
  <c r="H37" i="11"/>
  <c r="I37" i="11"/>
  <c r="L37" i="11"/>
  <c r="M37" i="11"/>
  <c r="N37" i="11"/>
  <c r="O37" i="11"/>
  <c r="P37" i="11"/>
  <c r="Q37" i="11"/>
  <c r="R37" i="11"/>
  <c r="S37" i="11"/>
  <c r="U37" i="11"/>
  <c r="V37" i="11"/>
  <c r="W37" i="11"/>
  <c r="B39" i="11"/>
  <c r="B38" i="11"/>
  <c r="B37" i="11"/>
  <c r="J39" i="11"/>
  <c r="X3" i="11"/>
  <c r="T3" i="11"/>
  <c r="T37" i="11" s="1"/>
  <c r="J3" i="11"/>
  <c r="X38" i="11"/>
  <c r="J38" i="11"/>
  <c r="C39" i="10"/>
  <c r="D39" i="10"/>
  <c r="E39" i="10"/>
  <c r="F39" i="10"/>
  <c r="G39" i="10"/>
  <c r="H39" i="10"/>
  <c r="I39" i="10"/>
  <c r="J39" i="10"/>
  <c r="L39" i="10"/>
  <c r="M39" i="10"/>
  <c r="N39" i="10"/>
  <c r="O39" i="10"/>
  <c r="P39" i="10"/>
  <c r="Q39" i="10"/>
  <c r="R39" i="10"/>
  <c r="S39" i="10"/>
  <c r="U39" i="10"/>
  <c r="V39" i="10"/>
  <c r="W39" i="10"/>
  <c r="C38" i="10"/>
  <c r="D38" i="10"/>
  <c r="E38" i="10"/>
  <c r="F38" i="10"/>
  <c r="G38" i="10"/>
  <c r="H38" i="10"/>
  <c r="I38" i="10"/>
  <c r="L38" i="10"/>
  <c r="M38" i="10"/>
  <c r="N38" i="10"/>
  <c r="O38" i="10"/>
  <c r="P38" i="10"/>
  <c r="Q38" i="10"/>
  <c r="R38" i="10"/>
  <c r="S38" i="10"/>
  <c r="U38" i="10"/>
  <c r="V38" i="10"/>
  <c r="W38" i="10"/>
  <c r="C37" i="10"/>
  <c r="D37" i="10"/>
  <c r="E37" i="10"/>
  <c r="F37" i="10"/>
  <c r="G37" i="10"/>
  <c r="H37" i="10"/>
  <c r="I37" i="10"/>
  <c r="L37" i="10"/>
  <c r="M37" i="10"/>
  <c r="N37" i="10"/>
  <c r="O37" i="10"/>
  <c r="P37" i="10"/>
  <c r="Q37" i="10"/>
  <c r="R37" i="10"/>
  <c r="S37" i="10"/>
  <c r="U37" i="10"/>
  <c r="V37" i="10"/>
  <c r="W37" i="10"/>
  <c r="B39" i="10"/>
  <c r="B38" i="10"/>
  <c r="B37" i="10"/>
  <c r="X6" i="10"/>
  <c r="T6" i="10"/>
  <c r="J6" i="10"/>
  <c r="X5" i="10"/>
  <c r="X39" i="10" s="1"/>
  <c r="T5" i="10"/>
  <c r="T39" i="10" s="1"/>
  <c r="J5" i="10"/>
  <c r="X4" i="10"/>
  <c r="X38" i="10" s="1"/>
  <c r="T4" i="10"/>
  <c r="T38" i="10" s="1"/>
  <c r="J4" i="10"/>
  <c r="J38" i="10" s="1"/>
  <c r="X3" i="10"/>
  <c r="X37" i="10" s="1"/>
  <c r="T3" i="10"/>
  <c r="T37" i="10" s="1"/>
  <c r="J3" i="10"/>
  <c r="Y3" i="10" s="1"/>
  <c r="C39" i="9"/>
  <c r="D39" i="9"/>
  <c r="E39" i="9"/>
  <c r="F39" i="9"/>
  <c r="G39" i="9"/>
  <c r="H39" i="9"/>
  <c r="I39" i="9"/>
  <c r="J39" i="9"/>
  <c r="L39" i="9"/>
  <c r="M39" i="9"/>
  <c r="N39" i="9"/>
  <c r="O39" i="9"/>
  <c r="P39" i="9"/>
  <c r="Q39" i="9"/>
  <c r="R39" i="9"/>
  <c r="S39" i="9"/>
  <c r="T39" i="9"/>
  <c r="U39" i="9"/>
  <c r="V39" i="9"/>
  <c r="W39" i="9"/>
  <c r="B39" i="9"/>
  <c r="C38" i="9"/>
  <c r="D38" i="9"/>
  <c r="E38" i="9"/>
  <c r="F38" i="9"/>
  <c r="G38" i="9"/>
  <c r="H38" i="9"/>
  <c r="I38" i="9"/>
  <c r="L38" i="9"/>
  <c r="M38" i="9"/>
  <c r="N38" i="9"/>
  <c r="O38" i="9"/>
  <c r="P38" i="9"/>
  <c r="Q38" i="9"/>
  <c r="R38" i="9"/>
  <c r="S38" i="9"/>
  <c r="U38" i="9"/>
  <c r="V38" i="9"/>
  <c r="W38" i="9"/>
  <c r="B38" i="9"/>
  <c r="C37" i="9"/>
  <c r="D37" i="9"/>
  <c r="E37" i="9"/>
  <c r="F37" i="9"/>
  <c r="G37" i="9"/>
  <c r="H37" i="9"/>
  <c r="I37" i="9"/>
  <c r="J37" i="9"/>
  <c r="L37" i="9"/>
  <c r="M37" i="9"/>
  <c r="N37" i="9"/>
  <c r="O37" i="9"/>
  <c r="P37" i="9"/>
  <c r="Q37" i="9"/>
  <c r="R37" i="9"/>
  <c r="S37" i="9"/>
  <c r="U37" i="9"/>
  <c r="V37" i="9"/>
  <c r="W37" i="9"/>
  <c r="B37" i="9"/>
  <c r="X39" i="9"/>
  <c r="X4" i="9"/>
  <c r="X38" i="9" s="1"/>
  <c r="T4" i="9"/>
  <c r="T38" i="9" s="1"/>
  <c r="J38" i="9"/>
  <c r="X3" i="9"/>
  <c r="T3" i="9"/>
  <c r="T37" i="9" s="1"/>
  <c r="J3" i="9"/>
  <c r="C39" i="8"/>
  <c r="D39" i="8"/>
  <c r="E39" i="8"/>
  <c r="F39" i="8"/>
  <c r="G39" i="8"/>
  <c r="H39" i="8"/>
  <c r="I39" i="8"/>
  <c r="L39" i="8"/>
  <c r="M39" i="8"/>
  <c r="N39" i="8"/>
  <c r="O39" i="8"/>
  <c r="P39" i="8"/>
  <c r="Q39" i="8"/>
  <c r="R39" i="8"/>
  <c r="S39" i="8"/>
  <c r="U39" i="8"/>
  <c r="V39" i="8"/>
  <c r="W39" i="8"/>
  <c r="B39" i="8"/>
  <c r="C38" i="8"/>
  <c r="D38" i="8"/>
  <c r="E38" i="8"/>
  <c r="F38" i="8"/>
  <c r="G38" i="8"/>
  <c r="H38" i="8"/>
  <c r="I38" i="8"/>
  <c r="L38" i="8"/>
  <c r="M38" i="8"/>
  <c r="N38" i="8"/>
  <c r="O38" i="8"/>
  <c r="P38" i="8"/>
  <c r="Q38" i="8"/>
  <c r="R38" i="8"/>
  <c r="S38" i="8"/>
  <c r="U38" i="8"/>
  <c r="V38" i="8"/>
  <c r="W38" i="8"/>
  <c r="B38" i="8"/>
  <c r="C37" i="8"/>
  <c r="D37" i="8"/>
  <c r="E37" i="8"/>
  <c r="F37" i="8"/>
  <c r="G37" i="8"/>
  <c r="H37" i="8"/>
  <c r="I37" i="8"/>
  <c r="L37" i="8"/>
  <c r="M37" i="8"/>
  <c r="N37" i="8"/>
  <c r="O37" i="8"/>
  <c r="P37" i="8"/>
  <c r="Q37" i="8"/>
  <c r="R37" i="8"/>
  <c r="S37" i="8"/>
  <c r="U37" i="8"/>
  <c r="V37" i="8"/>
  <c r="W37" i="8"/>
  <c r="B37" i="8"/>
  <c r="X5" i="8"/>
  <c r="X3" i="8"/>
  <c r="T3" i="8"/>
  <c r="J3" i="8"/>
  <c r="X4" i="8"/>
  <c r="C39" i="7"/>
  <c r="D39" i="7"/>
  <c r="E39" i="7"/>
  <c r="F39" i="7"/>
  <c r="G39" i="7"/>
  <c r="H39" i="7"/>
  <c r="I39" i="7"/>
  <c r="L39" i="7"/>
  <c r="M39" i="7"/>
  <c r="N39" i="7"/>
  <c r="O39" i="7"/>
  <c r="P39" i="7"/>
  <c r="Q39" i="7"/>
  <c r="R39" i="7"/>
  <c r="S39" i="7"/>
  <c r="U39" i="7"/>
  <c r="V39" i="7"/>
  <c r="W39" i="7"/>
  <c r="B39" i="7"/>
  <c r="C38" i="7"/>
  <c r="D38" i="7"/>
  <c r="E38" i="7"/>
  <c r="F38" i="7"/>
  <c r="G38" i="7"/>
  <c r="H38" i="7"/>
  <c r="I38" i="7"/>
  <c r="J38" i="7"/>
  <c r="L38" i="7"/>
  <c r="M38" i="7"/>
  <c r="N38" i="7"/>
  <c r="O38" i="7"/>
  <c r="P38" i="7"/>
  <c r="Q38" i="7"/>
  <c r="R38" i="7"/>
  <c r="S38" i="7"/>
  <c r="U38" i="7"/>
  <c r="V38" i="7"/>
  <c r="W38" i="7"/>
  <c r="B38" i="7"/>
  <c r="C37" i="7"/>
  <c r="D37" i="7"/>
  <c r="E37" i="7"/>
  <c r="F37" i="7"/>
  <c r="G37" i="7"/>
  <c r="H37" i="7"/>
  <c r="I37" i="7"/>
  <c r="L37" i="7"/>
  <c r="M37" i="7"/>
  <c r="N37" i="7"/>
  <c r="O37" i="7"/>
  <c r="P37" i="7"/>
  <c r="Q37" i="7"/>
  <c r="R37" i="7"/>
  <c r="S37" i="7"/>
  <c r="U37" i="7"/>
  <c r="V37" i="7"/>
  <c r="W37" i="7"/>
  <c r="B37" i="7"/>
  <c r="X6" i="7"/>
  <c r="T6" i="7"/>
  <c r="J6" i="7"/>
  <c r="X5" i="7"/>
  <c r="X39" i="7" s="1"/>
  <c r="T5" i="7"/>
  <c r="J5" i="7"/>
  <c r="J39" i="7" s="1"/>
  <c r="X3" i="7"/>
  <c r="T3" i="7"/>
  <c r="T38" i="7" s="1"/>
  <c r="J3" i="7"/>
  <c r="X4" i="7"/>
  <c r="X37" i="7" s="1"/>
  <c r="T4" i="7"/>
  <c r="J4" i="7"/>
  <c r="C39" i="6"/>
  <c r="D39" i="6"/>
  <c r="E39" i="6"/>
  <c r="F39" i="6"/>
  <c r="G39" i="6"/>
  <c r="H39" i="6"/>
  <c r="I39" i="6"/>
  <c r="L39" i="6"/>
  <c r="M39" i="6"/>
  <c r="N39" i="6"/>
  <c r="O39" i="6"/>
  <c r="P39" i="6"/>
  <c r="Q39" i="6"/>
  <c r="R39" i="6"/>
  <c r="S39" i="6"/>
  <c r="U39" i="6"/>
  <c r="V39" i="6"/>
  <c r="W39" i="6"/>
  <c r="B39" i="6"/>
  <c r="C38" i="6"/>
  <c r="D38" i="6"/>
  <c r="E38" i="6"/>
  <c r="F38" i="6"/>
  <c r="G38" i="6"/>
  <c r="H38" i="6"/>
  <c r="I38" i="6"/>
  <c r="L38" i="6"/>
  <c r="M38" i="6"/>
  <c r="N38" i="6"/>
  <c r="O38" i="6"/>
  <c r="P38" i="6"/>
  <c r="Q38" i="6"/>
  <c r="R38" i="6"/>
  <c r="S38" i="6"/>
  <c r="U38" i="6"/>
  <c r="V38" i="6"/>
  <c r="W38" i="6"/>
  <c r="B38" i="6"/>
  <c r="C37" i="6"/>
  <c r="D37" i="6"/>
  <c r="E37" i="6"/>
  <c r="F37" i="6"/>
  <c r="G37" i="6"/>
  <c r="H37" i="6"/>
  <c r="I37" i="6"/>
  <c r="L37" i="6"/>
  <c r="M37" i="6"/>
  <c r="N37" i="6"/>
  <c r="O37" i="6"/>
  <c r="P37" i="6"/>
  <c r="Q37" i="6"/>
  <c r="R37" i="6"/>
  <c r="S37" i="6"/>
  <c r="U37" i="6"/>
  <c r="V37" i="6"/>
  <c r="W37" i="6"/>
  <c r="B37" i="6"/>
  <c r="X39" i="6"/>
  <c r="T39" i="6"/>
  <c r="X3" i="6"/>
  <c r="T3" i="6"/>
  <c r="J3" i="6"/>
  <c r="Y3" i="6" s="1"/>
  <c r="C39" i="5"/>
  <c r="D39" i="5"/>
  <c r="E39" i="5"/>
  <c r="F39" i="5"/>
  <c r="G39" i="5"/>
  <c r="H39" i="5"/>
  <c r="I39" i="5"/>
  <c r="J39" i="5"/>
  <c r="L39" i="5"/>
  <c r="M39" i="5"/>
  <c r="N39" i="5"/>
  <c r="O39" i="5"/>
  <c r="P39" i="5"/>
  <c r="Q39" i="5"/>
  <c r="R39" i="5"/>
  <c r="S39" i="5"/>
  <c r="T39" i="5"/>
  <c r="U39" i="5"/>
  <c r="V39" i="5"/>
  <c r="W39" i="5"/>
  <c r="B39" i="5"/>
  <c r="C38" i="5"/>
  <c r="D38" i="5"/>
  <c r="E38" i="5"/>
  <c r="F38" i="5"/>
  <c r="G38" i="5"/>
  <c r="H38" i="5"/>
  <c r="I38" i="5"/>
  <c r="L38" i="5"/>
  <c r="M38" i="5"/>
  <c r="N38" i="5"/>
  <c r="O38" i="5"/>
  <c r="P38" i="5"/>
  <c r="Q38" i="5"/>
  <c r="R38" i="5"/>
  <c r="S38" i="5"/>
  <c r="U38" i="5"/>
  <c r="V38" i="5"/>
  <c r="W38" i="5"/>
  <c r="B38" i="5"/>
  <c r="C37" i="5"/>
  <c r="D37" i="5"/>
  <c r="E37" i="5"/>
  <c r="F37" i="5"/>
  <c r="G37" i="5"/>
  <c r="H37" i="5"/>
  <c r="I37" i="5"/>
  <c r="L37" i="5"/>
  <c r="M37" i="5"/>
  <c r="N37" i="5"/>
  <c r="O37" i="5"/>
  <c r="P37" i="5"/>
  <c r="Q37" i="5"/>
  <c r="R37" i="5"/>
  <c r="S37" i="5"/>
  <c r="U37" i="5"/>
  <c r="V37" i="5"/>
  <c r="W37" i="5"/>
  <c r="B37" i="5"/>
  <c r="X39" i="5"/>
  <c r="Y39" i="5"/>
  <c r="X3" i="5"/>
  <c r="X38" i="5" s="1"/>
  <c r="T3" i="5"/>
  <c r="J3" i="5"/>
  <c r="X4" i="5"/>
  <c r="T4" i="5"/>
  <c r="T37" i="5" s="1"/>
  <c r="J4" i="5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B39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B38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B37" i="4"/>
  <c r="X6" i="4"/>
  <c r="T6" i="4"/>
  <c r="J6" i="4"/>
  <c r="Y6" i="4" s="1"/>
  <c r="X5" i="4"/>
  <c r="X39" i="4" s="1"/>
  <c r="T5" i="4"/>
  <c r="J5" i="4"/>
  <c r="X4" i="4"/>
  <c r="X38" i="4" s="1"/>
  <c r="T4" i="4"/>
  <c r="J4" i="4"/>
  <c r="X3" i="4"/>
  <c r="X37" i="4" s="1"/>
  <c r="T3" i="4"/>
  <c r="J3" i="4"/>
  <c r="C39" i="3"/>
  <c r="D39" i="3"/>
  <c r="E39" i="3"/>
  <c r="F39" i="3"/>
  <c r="G39" i="3"/>
  <c r="H39" i="3"/>
  <c r="I39" i="3"/>
  <c r="J39" i="3"/>
  <c r="L39" i="3"/>
  <c r="M39" i="3"/>
  <c r="N39" i="3"/>
  <c r="O39" i="3"/>
  <c r="P39" i="3"/>
  <c r="Q39" i="3"/>
  <c r="R39" i="3"/>
  <c r="S39" i="3"/>
  <c r="U39" i="3"/>
  <c r="V39" i="3"/>
  <c r="W39" i="3"/>
  <c r="B39" i="3"/>
  <c r="C38" i="3"/>
  <c r="D38" i="3"/>
  <c r="E38" i="3"/>
  <c r="F38" i="3"/>
  <c r="G38" i="3"/>
  <c r="H38" i="3"/>
  <c r="I38" i="3"/>
  <c r="L38" i="3"/>
  <c r="M38" i="3"/>
  <c r="N38" i="3"/>
  <c r="O38" i="3"/>
  <c r="P38" i="3"/>
  <c r="Q38" i="3"/>
  <c r="R38" i="3"/>
  <c r="S38" i="3"/>
  <c r="U38" i="3"/>
  <c r="V38" i="3"/>
  <c r="W38" i="3"/>
  <c r="B38" i="3"/>
  <c r="C37" i="3"/>
  <c r="D37" i="3"/>
  <c r="E37" i="3"/>
  <c r="F37" i="3"/>
  <c r="G37" i="3"/>
  <c r="H37" i="3"/>
  <c r="I37" i="3"/>
  <c r="L37" i="3"/>
  <c r="M37" i="3"/>
  <c r="N37" i="3"/>
  <c r="O37" i="3"/>
  <c r="P37" i="3"/>
  <c r="Q37" i="3"/>
  <c r="R37" i="3"/>
  <c r="S37" i="3"/>
  <c r="U37" i="3"/>
  <c r="V37" i="3"/>
  <c r="W37" i="3"/>
  <c r="B37" i="3"/>
  <c r="X4" i="3"/>
  <c r="X39" i="3" s="1"/>
  <c r="T4" i="3"/>
  <c r="J4" i="3"/>
  <c r="X5" i="3"/>
  <c r="T5" i="3"/>
  <c r="J5" i="3"/>
  <c r="X3" i="3"/>
  <c r="T3" i="3"/>
  <c r="J3" i="3"/>
  <c r="C39" i="2"/>
  <c r="D39" i="2"/>
  <c r="E39" i="2"/>
  <c r="F39" i="2"/>
  <c r="G39" i="2"/>
  <c r="H39" i="2"/>
  <c r="I39" i="2"/>
  <c r="L39" i="2"/>
  <c r="M39" i="2"/>
  <c r="N39" i="2"/>
  <c r="O39" i="2"/>
  <c r="P39" i="2"/>
  <c r="Q39" i="2"/>
  <c r="R39" i="2"/>
  <c r="S39" i="2"/>
  <c r="U39" i="2"/>
  <c r="V39" i="2"/>
  <c r="W39" i="2"/>
  <c r="B39" i="2"/>
  <c r="C38" i="2"/>
  <c r="D38" i="2"/>
  <c r="E38" i="2"/>
  <c r="F38" i="2"/>
  <c r="G38" i="2"/>
  <c r="H38" i="2"/>
  <c r="I38" i="2"/>
  <c r="L38" i="2"/>
  <c r="M38" i="2"/>
  <c r="N38" i="2"/>
  <c r="O38" i="2"/>
  <c r="P38" i="2"/>
  <c r="Q38" i="2"/>
  <c r="R38" i="2"/>
  <c r="S38" i="2"/>
  <c r="U38" i="2"/>
  <c r="V38" i="2"/>
  <c r="W38" i="2"/>
  <c r="B38" i="2"/>
  <c r="C37" i="2"/>
  <c r="D37" i="2"/>
  <c r="E37" i="2"/>
  <c r="F37" i="2"/>
  <c r="G37" i="2"/>
  <c r="H37" i="2"/>
  <c r="I37" i="2"/>
  <c r="L37" i="2"/>
  <c r="M37" i="2"/>
  <c r="N37" i="2"/>
  <c r="O37" i="2"/>
  <c r="P37" i="2"/>
  <c r="Q37" i="2"/>
  <c r="R37" i="2"/>
  <c r="S37" i="2"/>
  <c r="U37" i="2"/>
  <c r="V37" i="2"/>
  <c r="W37" i="2"/>
  <c r="B37" i="2"/>
  <c r="X6" i="2"/>
  <c r="T6" i="2"/>
  <c r="J6" i="2"/>
  <c r="X5" i="2"/>
  <c r="T5" i="2"/>
  <c r="T39" i="2" s="1"/>
  <c r="J5" i="2"/>
  <c r="J39" i="2" s="1"/>
  <c r="X4" i="2"/>
  <c r="T4" i="2"/>
  <c r="T38" i="2" s="1"/>
  <c r="J4" i="2"/>
  <c r="X3" i="2"/>
  <c r="T3" i="2"/>
  <c r="J3" i="2"/>
  <c r="C39" i="1"/>
  <c r="D39" i="1"/>
  <c r="E39" i="1"/>
  <c r="F39" i="1"/>
  <c r="G39" i="1"/>
  <c r="H39" i="1"/>
  <c r="I39" i="1"/>
  <c r="L39" i="1"/>
  <c r="M39" i="1"/>
  <c r="N39" i="1"/>
  <c r="O39" i="1"/>
  <c r="P39" i="1"/>
  <c r="Q39" i="1"/>
  <c r="R39" i="1"/>
  <c r="S39" i="1"/>
  <c r="U39" i="1"/>
  <c r="V39" i="1"/>
  <c r="W39" i="1"/>
  <c r="B39" i="1"/>
  <c r="C38" i="1"/>
  <c r="D38" i="1"/>
  <c r="E38" i="1"/>
  <c r="F38" i="1"/>
  <c r="G38" i="1"/>
  <c r="H38" i="1"/>
  <c r="I38" i="1"/>
  <c r="L38" i="1"/>
  <c r="M38" i="1"/>
  <c r="N38" i="1"/>
  <c r="O38" i="1"/>
  <c r="P38" i="1"/>
  <c r="Q38" i="1"/>
  <c r="R38" i="1"/>
  <c r="S38" i="1"/>
  <c r="T38" i="1"/>
  <c r="U38" i="1"/>
  <c r="V38" i="1"/>
  <c r="W38" i="1"/>
  <c r="B38" i="1"/>
  <c r="C37" i="1"/>
  <c r="D37" i="1"/>
  <c r="E37" i="1"/>
  <c r="F37" i="1"/>
  <c r="G37" i="1"/>
  <c r="H37" i="1"/>
  <c r="I37" i="1"/>
  <c r="L37" i="1"/>
  <c r="M37" i="1"/>
  <c r="N37" i="1"/>
  <c r="O37" i="1"/>
  <c r="P37" i="1"/>
  <c r="Q37" i="1"/>
  <c r="R37" i="1"/>
  <c r="S37" i="1"/>
  <c r="U37" i="1"/>
  <c r="V37" i="1"/>
  <c r="W37" i="1"/>
  <c r="B37" i="1"/>
  <c r="X6" i="1"/>
  <c r="X5" i="1"/>
  <c r="T5" i="1"/>
  <c r="T39" i="1" s="1"/>
  <c r="J5" i="1"/>
  <c r="J39" i="1" s="1"/>
  <c r="X4" i="1"/>
  <c r="T4" i="1"/>
  <c r="J4" i="1"/>
  <c r="J38" i="1" s="1"/>
  <c r="X3" i="1"/>
  <c r="T3" i="1"/>
  <c r="T37" i="1" s="1"/>
  <c r="J3" i="1"/>
  <c r="J37" i="1" s="1"/>
  <c r="Y39" i="1" l="1"/>
  <c r="X37" i="5"/>
  <c r="J38" i="5"/>
  <c r="J38" i="3"/>
  <c r="T39" i="3"/>
  <c r="X38" i="3"/>
  <c r="Y4" i="3"/>
  <c r="Y3" i="3"/>
  <c r="J37" i="11"/>
  <c r="Y3" i="11"/>
  <c r="J37" i="5"/>
  <c r="Y4" i="5"/>
  <c r="Y37" i="5" s="1"/>
  <c r="X37" i="3"/>
  <c r="T38" i="3"/>
  <c r="Y5" i="3"/>
  <c r="J38" i="2"/>
  <c r="T39" i="8"/>
  <c r="Y3" i="9"/>
  <c r="Y37" i="9" s="1"/>
  <c r="J37" i="3"/>
  <c r="T37" i="3"/>
  <c r="J37" i="8"/>
  <c r="Y39" i="7"/>
  <c r="T39" i="7"/>
  <c r="J37" i="7"/>
  <c r="T37" i="7"/>
  <c r="X38" i="7"/>
  <c r="T38" i="8"/>
  <c r="J39" i="8"/>
  <c r="J38" i="8"/>
  <c r="T37" i="8"/>
  <c r="J37" i="2"/>
  <c r="Y3" i="2"/>
  <c r="Y5" i="2"/>
  <c r="Y39" i="2" s="1"/>
  <c r="T37" i="2"/>
  <c r="Y38" i="1"/>
  <c r="Y4" i="2"/>
  <c r="Y38" i="2" s="1"/>
  <c r="Y37" i="10"/>
  <c r="J37" i="10"/>
  <c r="Y37" i="1"/>
  <c r="T38" i="11"/>
  <c r="Y39" i="11"/>
  <c r="J37" i="6"/>
  <c r="X37" i="6"/>
  <c r="Y39" i="6"/>
  <c r="X38" i="6"/>
  <c r="J39" i="6"/>
  <c r="T38" i="6"/>
  <c r="T37" i="6"/>
  <c r="J38" i="6"/>
  <c r="Y39" i="10"/>
  <c r="Y38" i="10"/>
  <c r="Y39" i="9"/>
  <c r="Y4" i="9"/>
  <c r="Y38" i="9" s="1"/>
  <c r="X37" i="9"/>
  <c r="X39" i="8"/>
  <c r="X38" i="8"/>
  <c r="X37" i="8"/>
  <c r="Y37" i="6"/>
  <c r="Y3" i="5"/>
  <c r="T38" i="5"/>
  <c r="Y5" i="4"/>
  <c r="Y39" i="4" s="1"/>
  <c r="Y4" i="4"/>
  <c r="Y38" i="4" s="1"/>
  <c r="Y3" i="4"/>
  <c r="Y37" i="4" s="1"/>
  <c r="Y6" i="2"/>
  <c r="X39" i="2"/>
  <c r="X38" i="2"/>
  <c r="X37" i="2"/>
  <c r="X39" i="1"/>
  <c r="X38" i="1"/>
  <c r="X37" i="1"/>
  <c r="Y37" i="11"/>
  <c r="X39" i="11"/>
  <c r="X37" i="11"/>
  <c r="Y38" i="5" l="1"/>
  <c r="Y39" i="3"/>
  <c r="Y37" i="7"/>
  <c r="Y37" i="3"/>
  <c r="Y38" i="3"/>
  <c r="Y38" i="7"/>
  <c r="Y38" i="6"/>
  <c r="Y38" i="8"/>
  <c r="Y37" i="2"/>
  <c r="Y38" i="11"/>
  <c r="Y37" i="8"/>
  <c r="Y39" i="8"/>
</calcChain>
</file>

<file path=xl/sharedStrings.xml><?xml version="1.0" encoding="utf-8"?>
<sst xmlns="http://schemas.openxmlformats.org/spreadsheetml/2006/main" count="2901" uniqueCount="106">
  <si>
    <t>Last Name</t>
  </si>
  <si>
    <t>First Name</t>
  </si>
  <si>
    <t>City</t>
  </si>
  <si>
    <t>Reg</t>
  </si>
  <si>
    <t>Ave</t>
  </si>
  <si>
    <t>Game</t>
  </si>
  <si>
    <t>Total Scratch</t>
  </si>
  <si>
    <t>Formula's Don't Show on Printout</t>
  </si>
  <si>
    <t>Team</t>
  </si>
  <si>
    <t>Team Totals</t>
  </si>
  <si>
    <t>HDCP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</si>
  <si>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</si>
  <si>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</si>
  <si>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</si>
  <si>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</si>
  <si>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</si>
  <si>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</si>
  <si>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</si>
  <si>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</si>
  <si>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</si>
  <si>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</si>
  <si>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</si>
  <si>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</si>
  <si>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</si>
  <si>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</si>
  <si>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</si>
  <si>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</si>
  <si>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</si>
  <si>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</si>
  <si>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Team 19</t>
  </si>
  <si>
    <t>Team 20</t>
  </si>
  <si>
    <t>Team 21</t>
  </si>
  <si>
    <t>Team 22</t>
  </si>
  <si>
    <t>Team 23</t>
  </si>
  <si>
    <t>Team 24</t>
  </si>
  <si>
    <t>Team 25</t>
  </si>
  <si>
    <t>Team 26</t>
  </si>
  <si>
    <t>Team 27</t>
  </si>
  <si>
    <t>Team 28</t>
  </si>
  <si>
    <t>Team 29</t>
  </si>
  <si>
    <t>Team 30</t>
  </si>
  <si>
    <t>F         I         N         A         L                    R         E         S         U         L         T         S</t>
  </si>
  <si>
    <t>Medal</t>
  </si>
  <si>
    <t>Last</t>
  </si>
  <si>
    <t>First</t>
  </si>
  <si>
    <t>Total</t>
  </si>
  <si>
    <t>Doubles</t>
  </si>
  <si>
    <t>Name</t>
  </si>
  <si>
    <t>Scratch</t>
  </si>
  <si>
    <t>Team Total</t>
  </si>
  <si>
    <t>Gold</t>
  </si>
  <si>
    <t>Silver</t>
  </si>
  <si>
    <t>Bronze</t>
  </si>
  <si>
    <t>Pace</t>
  </si>
  <si>
    <t>Karin</t>
  </si>
  <si>
    <t>Durain</t>
  </si>
  <si>
    <t>Dolly</t>
  </si>
  <si>
    <t>Robert</t>
  </si>
  <si>
    <t>Whitney</t>
  </si>
  <si>
    <t>Jennifer</t>
  </si>
  <si>
    <t>Zickefoose</t>
  </si>
  <si>
    <t>Ditlow</t>
  </si>
  <si>
    <t>Linda</t>
  </si>
  <si>
    <t>Walter</t>
  </si>
  <si>
    <t>Richard</t>
  </si>
  <si>
    <t>Hong</t>
  </si>
  <si>
    <t>Gloria</t>
  </si>
  <si>
    <t>Izumi</t>
  </si>
  <si>
    <t>George</t>
  </si>
  <si>
    <t>Williams</t>
  </si>
  <si>
    <t>Bev</t>
  </si>
  <si>
    <t>Ferrier</t>
  </si>
  <si>
    <t>Harvey Sr</t>
  </si>
  <si>
    <t>Roger</t>
  </si>
  <si>
    <t>Volker</t>
  </si>
  <si>
    <t>Jeff</t>
  </si>
  <si>
    <t>Miller</t>
  </si>
  <si>
    <t>Adams</t>
  </si>
  <si>
    <t>Robyn</t>
  </si>
  <si>
    <t>John</t>
  </si>
  <si>
    <t>Antenucci</t>
  </si>
  <si>
    <t>Joseph</t>
  </si>
  <si>
    <t>McHale</t>
  </si>
  <si>
    <t>Mark</t>
  </si>
  <si>
    <t>Woolaver</t>
  </si>
  <si>
    <t>Dennis</t>
  </si>
  <si>
    <t>Pone</t>
  </si>
  <si>
    <t>Baloga</t>
  </si>
  <si>
    <t>Winona</t>
  </si>
  <si>
    <t>Krauss</t>
  </si>
  <si>
    <t>Millie</t>
  </si>
  <si>
    <t>Michael</t>
  </si>
  <si>
    <t>Johnstone</t>
  </si>
  <si>
    <t>Teresa</t>
  </si>
  <si>
    <t>Howell</t>
  </si>
  <si>
    <t>Ronald</t>
  </si>
  <si>
    <t>Ricci</t>
  </si>
  <si>
    <t>Cesare</t>
  </si>
  <si>
    <t>Mike</t>
  </si>
  <si>
    <t>Barnes</t>
  </si>
  <si>
    <t>Cynthia</t>
  </si>
  <si>
    <t>Daniel</t>
  </si>
  <si>
    <t>York</t>
  </si>
  <si>
    <t>Bret</t>
  </si>
  <si>
    <t>Runyan</t>
  </si>
  <si>
    <t>Debbie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</si>
</sst>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0" xfId="0" applyFont="1"/>
    <xf numFmtId="0" fontId="2" fillId="2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/>
    </xf>
    <xf numFmtId="1" fontId="1" fillId="0" borderId="1" xfId="0" applyNumberFormat="1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1" fontId="1" fillId="0" borderId="11" xfId="0" applyNumberFormat="1" applyFont="1" applyFill="1" applyBorder="1" applyAlignment="1" applyProtection="1">
      <alignment horizontal="center"/>
    </xf>
    <xf numFmtId="1" fontId="1" fillId="2" borderId="14" xfId="0" applyNumberFormat="1" applyFont="1" applyFill="1" applyBorder="1" applyAlignment="1">
      <alignment horizontal="center"/>
    </xf>
    <xf numFmtId="0" fontId="1" fillId="0" borderId="0" xfId="0" applyFont="1" applyFill="1"/>
    <xf numFmtId="1" fontId="1" fillId="0" borderId="15" xfId="0" applyNumberFormat="1" applyFont="1" applyFill="1" applyBorder="1" applyAlignment="1" applyProtection="1">
      <alignment horizontal="center"/>
    </xf>
    <xf numFmtId="1" fontId="1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1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2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1" fontId="1" fillId="0" borderId="16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1" fontId="1" fillId="0" borderId="0" xfId="0" applyNumberFormat="1" applyFont="1" applyFill="1" applyBorder="1" applyAlignment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15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topLeftCell="B1" zoomScaleNormal="100" workbookViewId="0">
      <selection activeCell="Y6" sqref="Y6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x14ac:dyDescent="0.2">
      <c r="A3" s="9" t="s">
        <v>11</v>
      </c>
      <c r="B3" s="10" t="s">
        <v>99</v>
      </c>
      <c r="C3" s="10" t="s">
        <v>100</v>
      </c>
      <c r="D3" s="10"/>
      <c r="E3" s="10"/>
      <c r="F3" s="10"/>
      <c r="G3" s="11">
        <v>189</v>
      </c>
      <c r="H3" s="11">
        <v>100</v>
      </c>
      <c r="I3" s="11">
        <v>120</v>
      </c>
      <c r="J3" s="12">
        <f>SUM(G3:I3)</f>
        <v>409</v>
      </c>
      <c r="K3" s="13"/>
      <c r="L3" s="14" t="s">
        <v>99</v>
      </c>
      <c r="M3" s="10" t="s">
        <v>101</v>
      </c>
      <c r="N3" s="10"/>
      <c r="O3" s="10"/>
      <c r="P3" s="10"/>
      <c r="Q3" s="15">
        <v>208</v>
      </c>
      <c r="R3" s="15">
        <v>166</v>
      </c>
      <c r="S3" s="11">
        <v>145</v>
      </c>
      <c r="T3" s="12">
        <f>SUM(Q3:S3)</f>
        <v>519</v>
      </c>
      <c r="U3" s="12"/>
      <c r="V3" s="12"/>
      <c r="W3" s="16"/>
      <c r="X3" s="16">
        <f>ROUNDDOWN((420-(P3+F3))*0.8,0)*3</f>
        <v>1008</v>
      </c>
      <c r="Y3" s="57">
        <v>928</v>
      </c>
    </row>
    <row r="4" spans="1:25" s="18" customFormat="1" ht="15.75" customHeight="1" x14ac:dyDescent="0.2">
      <c r="A4" s="9" t="s">
        <v>12</v>
      </c>
      <c r="B4" s="10" t="s">
        <v>53</v>
      </c>
      <c r="C4" s="10" t="s">
        <v>54</v>
      </c>
      <c r="D4" s="10"/>
      <c r="E4" s="10"/>
      <c r="F4" s="10"/>
      <c r="G4" s="11">
        <v>109</v>
      </c>
      <c r="H4" s="11">
        <v>125</v>
      </c>
      <c r="I4" s="11">
        <v>151</v>
      </c>
      <c r="J4" s="12">
        <f>SUM(G4:I4)</f>
        <v>385</v>
      </c>
      <c r="K4" s="19"/>
      <c r="L4" s="14" t="s">
        <v>80</v>
      </c>
      <c r="M4" s="10" t="s">
        <v>81</v>
      </c>
      <c r="N4" s="10"/>
      <c r="O4" s="10"/>
      <c r="P4" s="10"/>
      <c r="Q4" s="15">
        <v>168</v>
      </c>
      <c r="R4" s="15">
        <v>185</v>
      </c>
      <c r="S4" s="11">
        <v>157</v>
      </c>
      <c r="T4" s="12">
        <f>SUM(Q4:S4)</f>
        <v>510</v>
      </c>
      <c r="U4" s="12"/>
      <c r="V4" s="12"/>
      <c r="W4" s="16"/>
      <c r="X4" s="16">
        <f>ROUNDDOWN((420-(P4+F4))*0.8,0)*3</f>
        <v>1008</v>
      </c>
      <c r="Y4" s="20">
        <v>895</v>
      </c>
    </row>
    <row r="5" spans="1:25" s="18" customFormat="1" ht="15.75" customHeight="1" x14ac:dyDescent="0.2">
      <c r="A5" s="9" t="s">
        <v>13</v>
      </c>
      <c r="B5" s="10" t="s">
        <v>77</v>
      </c>
      <c r="C5" s="10" t="s">
        <v>78</v>
      </c>
      <c r="D5" s="10"/>
      <c r="E5" s="10"/>
      <c r="F5" s="10"/>
      <c r="G5" s="11">
        <v>169</v>
      </c>
      <c r="H5" s="11">
        <v>148</v>
      </c>
      <c r="I5" s="11">
        <v>148</v>
      </c>
      <c r="J5" s="12">
        <f>SUM(G5:I5)</f>
        <v>465</v>
      </c>
      <c r="K5" s="19"/>
      <c r="L5" s="14" t="s">
        <v>77</v>
      </c>
      <c r="M5" s="10" t="s">
        <v>79</v>
      </c>
      <c r="N5" s="10"/>
      <c r="O5" s="10"/>
      <c r="P5" s="10">
        <v>210</v>
      </c>
      <c r="Q5" s="15">
        <v>104</v>
      </c>
      <c r="R5" s="15">
        <v>94</v>
      </c>
      <c r="S5" s="11">
        <v>116</v>
      </c>
      <c r="T5" s="12">
        <f>SUM(Q5:S5)</f>
        <v>314</v>
      </c>
      <c r="U5" s="12"/>
      <c r="V5" s="12"/>
      <c r="W5" s="16"/>
      <c r="X5" s="16">
        <f>ROUNDDOWN((420-(P5+F5))*0.8,0)*3</f>
        <v>504</v>
      </c>
      <c r="Y5" s="20">
        <v>779</v>
      </c>
    </row>
    <row r="6" spans="1:25" s="18" customFormat="1" ht="15.75" customHeight="1" x14ac:dyDescent="0.2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/>
      <c r="K6" s="19"/>
      <c r="L6" s="14"/>
      <c r="M6" s="10"/>
      <c r="N6" s="10"/>
      <c r="O6" s="10"/>
      <c r="P6" s="10">
        <v>210</v>
      </c>
      <c r="Q6" s="15"/>
      <c r="R6" s="15"/>
      <c r="S6" s="11"/>
      <c r="T6" s="12"/>
      <c r="U6" s="12"/>
      <c r="V6" s="12"/>
      <c r="W6" s="16"/>
      <c r="X6" s="16">
        <f>ROUNDDOWN((420-(P6+F6))*0.8,0)*3</f>
        <v>0</v>
      </c>
      <c r="Y6" s="20"/>
    </row>
    <row r="7" spans="1:25" s="18" customFormat="1" ht="15.75" customHeight="1" x14ac:dyDescent="0.2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20"/>
    </row>
    <row r="8" spans="1:25" s="18" customFormat="1" ht="15.75" customHeight="1" x14ac:dyDescent="0.2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20"/>
    </row>
    <row r="9" spans="1:25" s="18" customFormat="1" ht="15.75" customHeight="1" x14ac:dyDescent="0.2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20"/>
    </row>
    <row r="10" spans="1:25" s="18" customFormat="1" ht="15.75" customHeight="1" x14ac:dyDescent="0.2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20"/>
    </row>
    <row r="11" spans="1:25" s="18" customFormat="1" ht="15.75" customHeight="1" x14ac:dyDescent="0.2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20"/>
    </row>
    <row r="12" spans="1:25" s="18" customFormat="1" ht="15.75" customHeight="1" x14ac:dyDescent="0.2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20"/>
    </row>
    <row r="13" spans="1:25" s="18" customFormat="1" ht="15.75" customHeight="1" x14ac:dyDescent="0.2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20"/>
    </row>
    <row r="14" spans="1:25" s="18" customFormat="1" ht="15.75" customHeight="1" x14ac:dyDescent="0.2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20"/>
    </row>
    <row r="15" spans="1:25" s="18" customFormat="1" ht="15.75" customHeight="1" x14ac:dyDescent="0.2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20"/>
    </row>
    <row r="16" spans="1:25" s="18" customFormat="1" ht="15.75" customHeight="1" x14ac:dyDescent="0.2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20"/>
    </row>
    <row r="17" spans="1:25" s="18" customFormat="1" ht="15.75" customHeight="1" x14ac:dyDescent="0.2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20"/>
    </row>
    <row r="18" spans="1:25" s="18" customFormat="1" ht="15.75" customHeight="1" x14ac:dyDescent="0.2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20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20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 t="str">
        <f>('50-54 Women Dbls'!B3:B3)</f>
        <v>Barnes</v>
      </c>
      <c r="C37" s="50" t="str">
        <f>('50-54 Women Dbls'!C3:C3)</f>
        <v>Cynthia</v>
      </c>
      <c r="D37" s="50">
        <f>('50-54 Women Dbls'!D3:D3)</f>
        <v>0</v>
      </c>
      <c r="E37" s="50">
        <f>('50-54 Women Dbls'!E3:E3)</f>
        <v>0</v>
      </c>
      <c r="F37" s="50">
        <f>('50-54 Women Dbls'!F3:F3)</f>
        <v>0</v>
      </c>
      <c r="G37" s="50">
        <f>('50-54 Women Dbls'!G3:G3)</f>
        <v>189</v>
      </c>
      <c r="H37" s="50">
        <f>('50-54 Women Dbls'!H3:H3)</f>
        <v>100</v>
      </c>
      <c r="I37" s="50">
        <f>('50-54 Women Dbls'!I3:I3)</f>
        <v>120</v>
      </c>
      <c r="J37" s="50">
        <f>('50-54 Women Dbls'!J3:J3)</f>
        <v>409</v>
      </c>
      <c r="K37" s="50"/>
      <c r="L37" s="50" t="str">
        <f>('50-54 Women Dbls'!L3:L3)</f>
        <v>Barnes</v>
      </c>
      <c r="M37" s="50" t="str">
        <f>('50-54 Women Dbls'!M3:M3)</f>
        <v>Daniel</v>
      </c>
      <c r="N37" s="50">
        <f>('50-54 Women Dbls'!N3:N3)</f>
        <v>0</v>
      </c>
      <c r="O37" s="50">
        <f>('50-54 Women Dbls'!O3:O3)</f>
        <v>0</v>
      </c>
      <c r="P37" s="50">
        <f>('50-54 Women Dbls'!P3:P3)</f>
        <v>0</v>
      </c>
      <c r="Q37" s="50">
        <f>('50-54 Women Dbls'!Q3:Q3)</f>
        <v>208</v>
      </c>
      <c r="R37" s="50">
        <f>('50-54 Women Dbls'!R3:R3)</f>
        <v>166</v>
      </c>
      <c r="S37" s="50">
        <f>('50-54 Women Dbls'!S3:S3)</f>
        <v>145</v>
      </c>
      <c r="T37" s="50">
        <f>('50-54 Women Dbls'!T3:T3)</f>
        <v>519</v>
      </c>
      <c r="U37" s="50">
        <f>('50-54 Women Dbls'!U3:U3)</f>
        <v>0</v>
      </c>
      <c r="V37" s="50">
        <f>('50-54 Women Dbls'!V3:V3)</f>
        <v>0</v>
      </c>
      <c r="W37" s="50">
        <f>('50-54 Women Dbls'!W3:W3)</f>
        <v>0</v>
      </c>
      <c r="X37" s="50">
        <f>('50-54 Women Dbls'!X3:X3)</f>
        <v>1008</v>
      </c>
      <c r="Y37" s="50">
        <f>('50-54 Women Dbls'!Y3:Y3)</f>
        <v>928</v>
      </c>
    </row>
    <row r="38" spans="1:25" ht="15.75" customHeight="1" x14ac:dyDescent="0.2">
      <c r="A38" s="51" t="s">
        <v>51</v>
      </c>
      <c r="B38" s="52" t="str">
        <f>('50-54 Women Dbls'!B4:B4)</f>
        <v>Pace</v>
      </c>
      <c r="C38" s="52" t="str">
        <f>('50-54 Women Dbls'!C4:C4)</f>
        <v>Karin</v>
      </c>
      <c r="D38" s="52">
        <f>('50-54 Women Dbls'!D4:D4)</f>
        <v>0</v>
      </c>
      <c r="E38" s="52">
        <f>('50-54 Women Dbls'!E4:E4)</f>
        <v>0</v>
      </c>
      <c r="F38" s="52">
        <f>('50-54 Women Dbls'!F4:F4)</f>
        <v>0</v>
      </c>
      <c r="G38" s="52">
        <f>('50-54 Women Dbls'!G4:G4)</f>
        <v>109</v>
      </c>
      <c r="H38" s="52">
        <f>('50-54 Women Dbls'!H4:H4)</f>
        <v>125</v>
      </c>
      <c r="I38" s="52">
        <f>('50-54 Women Dbls'!I4:I4)</f>
        <v>151</v>
      </c>
      <c r="J38" s="52">
        <f>('50-54 Women Dbls'!J4:J4)</f>
        <v>385</v>
      </c>
      <c r="K38" s="52"/>
      <c r="L38" s="52" t="str">
        <f>('50-54 Women Dbls'!L4:L4)</f>
        <v>Antenucci</v>
      </c>
      <c r="M38" s="52" t="str">
        <f>('50-54 Women Dbls'!M4:M4)</f>
        <v>Joseph</v>
      </c>
      <c r="N38" s="52">
        <f>('50-54 Women Dbls'!N4:N4)</f>
        <v>0</v>
      </c>
      <c r="O38" s="52">
        <f>('50-54 Women Dbls'!O4:O4)</f>
        <v>0</v>
      </c>
      <c r="P38" s="52">
        <f>('50-54 Women Dbls'!P4:P4)</f>
        <v>0</v>
      </c>
      <c r="Q38" s="52">
        <f>('50-54 Women Dbls'!Q4:Q4)</f>
        <v>168</v>
      </c>
      <c r="R38" s="52">
        <f>('50-54 Women Dbls'!R4:R4)</f>
        <v>185</v>
      </c>
      <c r="S38" s="52">
        <f>('50-54 Women Dbls'!S4:S4)</f>
        <v>157</v>
      </c>
      <c r="T38" s="52">
        <f>('50-54 Women Dbls'!T4:T4)</f>
        <v>510</v>
      </c>
      <c r="U38" s="52">
        <f>('50-54 Women Dbls'!U4:U4)</f>
        <v>0</v>
      </c>
      <c r="V38" s="52">
        <f>('50-54 Women Dbls'!V4:V4)</f>
        <v>0</v>
      </c>
      <c r="W38" s="52">
        <f>('50-54 Women Dbls'!W4:W4)</f>
        <v>0</v>
      </c>
      <c r="X38" s="52">
        <f>('50-54 Women Dbls'!X4:X4)</f>
        <v>1008</v>
      </c>
      <c r="Y38" s="52">
        <f>('50-54 Women Dbls'!Y4:Y4)</f>
        <v>895</v>
      </c>
    </row>
    <row r="39" spans="1:25" ht="15.75" customHeight="1" thickBot="1" x14ac:dyDescent="0.25">
      <c r="A39" s="53" t="s">
        <v>52</v>
      </c>
      <c r="B39" s="54" t="str">
        <f>('50-54 Women Dbls'!B5:B5)</f>
        <v>Adams</v>
      </c>
      <c r="C39" s="54" t="str">
        <f>('50-54 Women Dbls'!C5:C5)</f>
        <v>Robyn</v>
      </c>
      <c r="D39" s="54">
        <f>('50-54 Women Dbls'!D5:D5)</f>
        <v>0</v>
      </c>
      <c r="E39" s="54">
        <f>('50-54 Women Dbls'!E5:E5)</f>
        <v>0</v>
      </c>
      <c r="F39" s="54">
        <f>('50-54 Women Dbls'!F5:F5)</f>
        <v>0</v>
      </c>
      <c r="G39" s="54">
        <f>('50-54 Women Dbls'!G5:G5)</f>
        <v>169</v>
      </c>
      <c r="H39" s="54">
        <f>('50-54 Women Dbls'!H5:H5)</f>
        <v>148</v>
      </c>
      <c r="I39" s="54">
        <f>('50-54 Women Dbls'!I5:I5)</f>
        <v>148</v>
      </c>
      <c r="J39" s="54">
        <f>('50-54 Women Dbls'!J5:J5)</f>
        <v>465</v>
      </c>
      <c r="K39" s="54"/>
      <c r="L39" s="54" t="str">
        <f>('50-54 Women Dbls'!L5:L5)</f>
        <v>Adams</v>
      </c>
      <c r="M39" s="54" t="str">
        <f>('50-54 Women Dbls'!M5:M5)</f>
        <v>John</v>
      </c>
      <c r="N39" s="54">
        <f>('50-54 Women Dbls'!N5:N5)</f>
        <v>0</v>
      </c>
      <c r="O39" s="54">
        <f>('50-54 Women Dbls'!O5:O5)</f>
        <v>0</v>
      </c>
      <c r="P39" s="54">
        <f>('50-54 Women Dbls'!P5:P5)</f>
        <v>210</v>
      </c>
      <c r="Q39" s="54">
        <f>('50-54 Women Dbls'!Q5:Q5)</f>
        <v>104</v>
      </c>
      <c r="R39" s="54">
        <f>('50-54 Women Dbls'!R5:R5)</f>
        <v>94</v>
      </c>
      <c r="S39" s="54">
        <f>('50-54 Women Dbls'!S5:S5)</f>
        <v>116</v>
      </c>
      <c r="T39" s="54">
        <f>('50-54 Women Dbls'!T5:T5)</f>
        <v>314</v>
      </c>
      <c r="U39" s="54">
        <f>('50-54 Women Dbls'!U5:U5)</f>
        <v>0</v>
      </c>
      <c r="V39" s="54">
        <f>('50-54 Women Dbls'!V5:V5)</f>
        <v>0</v>
      </c>
      <c r="W39" s="54">
        <f>('50-54 Women Dbls'!W5:W5)</f>
        <v>0</v>
      </c>
      <c r="X39" s="54">
        <f>('50-54 Women Dbls'!X5:X5)</f>
        <v>504</v>
      </c>
      <c r="Y39" s="54">
        <f>('50-54 Women Dbls'!Y5:Y5)</f>
        <v>779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  <mergeCell ref="P1:P2"/>
    <mergeCell ref="T1:T2"/>
    <mergeCell ref="B1:B2"/>
    <mergeCell ref="C1:C2"/>
    <mergeCell ref="D1:D2"/>
    <mergeCell ref="E1:E2"/>
    <mergeCell ref="F1:F2"/>
    <mergeCell ref="J1:J2"/>
  </mergeCells>
  <printOptions horizontalCentered="1"/>
  <pageMargins left="0" right="0" top="0.75" bottom="1" header="0" footer="0"/>
  <pageSetup scale="66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
50-54 Womens Doubles&amp;R&amp;"Arial,Regular"&amp;14Page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topLeftCell="B1" zoomScaleNormal="100" workbookViewId="0">
      <selection activeCell="T3" sqref="T3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83" t="s">
        <v>0</v>
      </c>
      <c r="C1" s="8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83" t="s">
        <v>0</v>
      </c>
      <c r="M1" s="8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77"/>
      <c r="C2" s="77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77"/>
      <c r="M2" s="77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 t="s">
        <v>61</v>
      </c>
      <c r="C3" s="10" t="s">
        <v>62</v>
      </c>
      <c r="D3" s="10"/>
      <c r="E3" s="10"/>
      <c r="F3" s="10"/>
      <c r="G3" s="11">
        <v>122</v>
      </c>
      <c r="H3" s="11">
        <v>19</v>
      </c>
      <c r="I3" s="11">
        <v>0</v>
      </c>
      <c r="J3" s="12">
        <f>SUM(G3:I3)</f>
        <v>141</v>
      </c>
      <c r="K3" s="13"/>
      <c r="L3" s="14" t="s">
        <v>104</v>
      </c>
      <c r="M3" s="10" t="s">
        <v>105</v>
      </c>
      <c r="N3" s="10"/>
      <c r="O3" s="10"/>
      <c r="P3" s="10"/>
      <c r="Q3" s="15">
        <v>147</v>
      </c>
      <c r="R3" s="15">
        <v>199</v>
      </c>
      <c r="S3" s="11">
        <v>154</v>
      </c>
      <c r="T3" s="12">
        <f>SUM(Q3:S3)</f>
        <v>500</v>
      </c>
      <c r="U3" s="12"/>
      <c r="V3" s="12"/>
      <c r="W3" s="16"/>
      <c r="X3" s="16">
        <f>ROUNDDOWN((420-(P3+F3))*0.8,0)*3</f>
        <v>1008</v>
      </c>
      <c r="Y3" s="17">
        <f>SUM(J3+T3)</f>
        <v>641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/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/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1008</v>
      </c>
      <c r="Y4" s="17">
        <f t="shared" ref="Y4:Y6" si="0">SUM(J4+T4)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/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504</v>
      </c>
      <c r="Y5" s="17">
        <f t="shared" si="0"/>
        <v>0</v>
      </c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17">
        <f t="shared" si="0"/>
        <v>0</v>
      </c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 t="str">
        <f>('65-69 Women Dbls'!B3:B3)</f>
        <v>Ditlow</v>
      </c>
      <c r="C37" s="50" t="str">
        <f>('65-69 Women Dbls'!C3:C3)</f>
        <v>Linda</v>
      </c>
      <c r="D37" s="50">
        <f>('65-69 Women Dbls'!D3:D3)</f>
        <v>0</v>
      </c>
      <c r="E37" s="50">
        <f>('65-69 Women Dbls'!E3:E3)</f>
        <v>0</v>
      </c>
      <c r="F37" s="50">
        <f>('65-69 Women Dbls'!F3:F3)</f>
        <v>0</v>
      </c>
      <c r="G37" s="50">
        <f>('65-69 Women Dbls'!G3:G3)</f>
        <v>122</v>
      </c>
      <c r="H37" s="50">
        <f>('65-69 Women Dbls'!H3:H3)</f>
        <v>19</v>
      </c>
      <c r="I37" s="50">
        <f>('65-69 Women Dbls'!I3:I3)</f>
        <v>0</v>
      </c>
      <c r="J37" s="50">
        <f>('65-69 Women Dbls'!J3:J3)</f>
        <v>141</v>
      </c>
      <c r="K37" s="50"/>
      <c r="L37" s="50" t="str">
        <f>('65-69 Women Dbls'!L3:L3)</f>
        <v>Runyan</v>
      </c>
      <c r="M37" s="50" t="str">
        <f>('65-69 Women Dbls'!M3:M3)</f>
        <v>Debbie</v>
      </c>
      <c r="N37" s="50">
        <f>('65-69 Women Dbls'!N3:N3)</f>
        <v>0</v>
      </c>
      <c r="O37" s="50">
        <f>('65-69 Women Dbls'!O3:O3)</f>
        <v>0</v>
      </c>
      <c r="P37" s="50">
        <f>('65-69 Women Dbls'!P3:P3)</f>
        <v>0</v>
      </c>
      <c r="Q37" s="50">
        <f>('65-69 Women Dbls'!Q3:Q3)</f>
        <v>147</v>
      </c>
      <c r="R37" s="50">
        <f>('65-69 Women Dbls'!R3:R3)</f>
        <v>199</v>
      </c>
      <c r="S37" s="50">
        <f>('65-69 Women Dbls'!S3:S3)</f>
        <v>154</v>
      </c>
      <c r="T37" s="50">
        <f>('65-69 Women Dbls'!T3:T3)</f>
        <v>500</v>
      </c>
      <c r="U37" s="50">
        <f>('65-69 Women Dbls'!U3:U3)</f>
        <v>0</v>
      </c>
      <c r="V37" s="50">
        <f>('65-69 Women Dbls'!V3:V3)</f>
        <v>0</v>
      </c>
      <c r="W37" s="50">
        <f>('65-69 Women Dbls'!W3:W3)</f>
        <v>0</v>
      </c>
      <c r="X37" s="50">
        <f>('65-69 Women Dbls'!X3:X3)</f>
        <v>1008</v>
      </c>
      <c r="Y37" s="50">
        <f>('65-69 Women Dbls'!Y3:Y3)</f>
        <v>641</v>
      </c>
    </row>
    <row r="38" spans="1:25" ht="15.75" customHeight="1" x14ac:dyDescent="0.2">
      <c r="A38" s="51" t="s">
        <v>51</v>
      </c>
      <c r="B38" s="52">
        <f>('65-69 Women Dbls'!B4:B4)</f>
        <v>0</v>
      </c>
      <c r="C38" s="52">
        <f>('65-69 Women Dbls'!C4:C4)</f>
        <v>0</v>
      </c>
      <c r="D38" s="52">
        <f>('65-69 Women Dbls'!D4:D4)</f>
        <v>0</v>
      </c>
      <c r="E38" s="52">
        <f>('65-69 Women Dbls'!E4:E4)</f>
        <v>0</v>
      </c>
      <c r="F38" s="52">
        <f>('65-69 Women Dbls'!F4:F4)</f>
        <v>0</v>
      </c>
      <c r="G38" s="52">
        <f>('65-69 Women Dbls'!G4:G4)</f>
        <v>0</v>
      </c>
      <c r="H38" s="52">
        <f>('65-69 Women Dbls'!H4:H4)</f>
        <v>0</v>
      </c>
      <c r="I38" s="52">
        <f>('65-69 Women Dbls'!I4:I4)</f>
        <v>0</v>
      </c>
      <c r="J38" s="52">
        <f>('65-69 Women Dbls'!J4:J4)</f>
        <v>0</v>
      </c>
      <c r="K38" s="52"/>
      <c r="L38" s="52">
        <f>('65-69 Women Dbls'!L4:L4)</f>
        <v>0</v>
      </c>
      <c r="M38" s="52">
        <f>('65-69 Women Dbls'!M4:M4)</f>
        <v>0</v>
      </c>
      <c r="N38" s="52">
        <f>('65-69 Women Dbls'!N4:N4)</f>
        <v>0</v>
      </c>
      <c r="O38" s="52">
        <f>('65-69 Women Dbls'!O4:O4)</f>
        <v>0</v>
      </c>
      <c r="P38" s="52">
        <f>('65-69 Women Dbls'!P4:P4)</f>
        <v>0</v>
      </c>
      <c r="Q38" s="52">
        <f>('65-69 Women Dbls'!Q4:Q4)</f>
        <v>0</v>
      </c>
      <c r="R38" s="52">
        <f>('65-69 Women Dbls'!R4:R4)</f>
        <v>0</v>
      </c>
      <c r="S38" s="52">
        <f>('65-69 Women Dbls'!S4:S4)</f>
        <v>0</v>
      </c>
      <c r="T38" s="52">
        <f>('65-69 Women Dbls'!T4:T4)</f>
        <v>0</v>
      </c>
      <c r="U38" s="52">
        <f>('65-69 Women Dbls'!U4:U4)</f>
        <v>0</v>
      </c>
      <c r="V38" s="52">
        <f>('65-69 Women Dbls'!V4:V4)</f>
        <v>0</v>
      </c>
      <c r="W38" s="52">
        <f>('65-69 Women Dbls'!W4:W4)</f>
        <v>0</v>
      </c>
      <c r="X38" s="52">
        <f>('65-69 Women Dbls'!X4:X4)</f>
        <v>1008</v>
      </c>
      <c r="Y38" s="52">
        <f>('65-69 Women Dbls'!Y4:Y4)</f>
        <v>0</v>
      </c>
    </row>
    <row r="39" spans="1:25" ht="15.75" customHeight="1" thickBot="1" x14ac:dyDescent="0.25">
      <c r="A39" s="53" t="s">
        <v>52</v>
      </c>
      <c r="B39" s="54">
        <f>('65-69 Women Dbls'!B5:B5)</f>
        <v>0</v>
      </c>
      <c r="C39" s="54">
        <f>('65-69 Women Dbls'!C5:C5)</f>
        <v>0</v>
      </c>
      <c r="D39" s="54">
        <f>('65-69 Women Dbls'!D5:D5)</f>
        <v>0</v>
      </c>
      <c r="E39" s="54">
        <f>('65-69 Women Dbls'!E5:E5)</f>
        <v>0</v>
      </c>
      <c r="F39" s="54">
        <f>('65-69 Women Dbls'!F5:F5)</f>
        <v>210</v>
      </c>
      <c r="G39" s="54">
        <f>('65-69 Women Dbls'!G5:G5)</f>
        <v>0</v>
      </c>
      <c r="H39" s="54">
        <f>('65-69 Women Dbls'!H5:H5)</f>
        <v>0</v>
      </c>
      <c r="I39" s="54">
        <f>('65-69 Women Dbls'!I5:I5)</f>
        <v>0</v>
      </c>
      <c r="J39" s="54">
        <f>('65-69 Women Dbls'!J5:J5)</f>
        <v>0</v>
      </c>
      <c r="K39" s="54"/>
      <c r="L39" s="54">
        <f>('65-69 Women Dbls'!L5:L5)</f>
        <v>0</v>
      </c>
      <c r="M39" s="54">
        <f>('65-69 Women Dbls'!M5:M5)</f>
        <v>0</v>
      </c>
      <c r="N39" s="54">
        <f>('65-69 Women Dbls'!N5:N5)</f>
        <v>0</v>
      </c>
      <c r="O39" s="54">
        <f>('65-69 Women Dbls'!O5:O5)</f>
        <v>0</v>
      </c>
      <c r="P39" s="54">
        <f>('65-69 Women Dbls'!P5:P5)</f>
        <v>0</v>
      </c>
      <c r="Q39" s="54">
        <f>('65-69 Women Dbls'!Q5:Q5)</f>
        <v>0</v>
      </c>
      <c r="R39" s="54">
        <f>('65-69 Women Dbls'!R5:R5)</f>
        <v>0</v>
      </c>
      <c r="S39" s="54">
        <f>('65-69 Women Dbls'!S5:S5)</f>
        <v>0</v>
      </c>
      <c r="T39" s="54">
        <f>('65-69 Women Dbls'!T5:T5)</f>
        <v>0</v>
      </c>
      <c r="U39" s="54">
        <f>('65-69 Women Dbls'!U5:U5)</f>
        <v>0</v>
      </c>
      <c r="V39" s="54">
        <f>('65-69 Women Dbls'!V5:V5)</f>
        <v>0</v>
      </c>
      <c r="W39" s="54">
        <f>('65-69 Women Dbls'!W5:W5)</f>
        <v>0</v>
      </c>
      <c r="X39" s="54">
        <f>('65-69 Women Dbls'!X5:X5)</f>
        <v>504</v>
      </c>
      <c r="Y39" s="54">
        <f>('65-69 Women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  <mergeCell ref="P1:P2"/>
    <mergeCell ref="T1:T2"/>
    <mergeCell ref="B1:B2"/>
    <mergeCell ref="C1:C2"/>
    <mergeCell ref="D1:D2"/>
    <mergeCell ref="E1:E2"/>
    <mergeCell ref="F1:F2"/>
    <mergeCell ref="J1:J2"/>
  </mergeCells>
  <printOptions horizontalCentered="1"/>
  <pageMargins left="0" right="0" top="0.75" bottom="1" header="0" footer="0"/>
  <pageSetup scale="66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 65-69 Womens Doubles&amp;R&amp;"Arial,Regular"&amp;14Page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topLeftCell="B1" zoomScaleNormal="100" workbookViewId="0">
      <selection activeCell="Y3" sqref="Y3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83" t="s">
        <v>0</v>
      </c>
      <c r="C1" s="8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83" t="s">
        <v>0</v>
      </c>
      <c r="M1" s="8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77"/>
      <c r="C2" s="77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77"/>
      <c r="M2" s="77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 t="s">
        <v>94</v>
      </c>
      <c r="C3" s="10" t="s">
        <v>95</v>
      </c>
      <c r="D3" s="10"/>
      <c r="E3" s="10"/>
      <c r="F3" s="10"/>
      <c r="G3" s="11">
        <v>194</v>
      </c>
      <c r="H3" s="11">
        <v>237</v>
      </c>
      <c r="I3" s="11">
        <v>188</v>
      </c>
      <c r="J3" s="12">
        <f>SUM(G3:I3)</f>
        <v>619</v>
      </c>
      <c r="K3" s="13"/>
      <c r="L3" s="14" t="s">
        <v>96</v>
      </c>
      <c r="M3" s="10" t="s">
        <v>97</v>
      </c>
      <c r="N3" s="10"/>
      <c r="O3" s="10"/>
      <c r="P3" s="10"/>
      <c r="Q3" s="15">
        <v>193</v>
      </c>
      <c r="R3" s="15">
        <v>213</v>
      </c>
      <c r="S3" s="11">
        <v>191</v>
      </c>
      <c r="T3" s="12">
        <f>SUM(Q3:S3)</f>
        <v>597</v>
      </c>
      <c r="U3" s="12"/>
      <c r="V3" s="12"/>
      <c r="W3" s="16"/>
      <c r="X3" s="16">
        <f>ROUNDDOWN((420-(P3+F3))*0.8,0)*3</f>
        <v>1008</v>
      </c>
      <c r="Y3" s="17">
        <f>SUM(J3+T3)</f>
        <v>1216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/>
      <c r="G4" s="11"/>
      <c r="H4" s="11"/>
      <c r="I4" s="11"/>
      <c r="J4" s="12"/>
      <c r="K4" s="19"/>
      <c r="L4" s="14"/>
      <c r="M4" s="10"/>
      <c r="N4" s="10"/>
      <c r="O4" s="10"/>
      <c r="P4" s="10"/>
      <c r="Q4" s="15"/>
      <c r="R4" s="15"/>
      <c r="S4" s="11"/>
      <c r="T4" s="12"/>
      <c r="U4" s="12"/>
      <c r="V4" s="12"/>
      <c r="W4" s="16"/>
      <c r="X4" s="16"/>
      <c r="Y4" s="17"/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/>
      <c r="G5" s="11"/>
      <c r="H5" s="11"/>
      <c r="I5" s="11"/>
      <c r="J5" s="12"/>
      <c r="K5" s="19"/>
      <c r="L5" s="14"/>
      <c r="M5" s="10"/>
      <c r="N5" s="10"/>
      <c r="O5" s="10"/>
      <c r="P5" s="10"/>
      <c r="Q5" s="15"/>
      <c r="R5" s="15"/>
      <c r="S5" s="11"/>
      <c r="T5" s="12"/>
      <c r="U5" s="12"/>
      <c r="V5" s="12"/>
      <c r="W5" s="16"/>
      <c r="X5" s="16"/>
      <c r="Y5" s="17"/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/>
      <c r="G6" s="11"/>
      <c r="H6" s="11"/>
      <c r="I6" s="11"/>
      <c r="J6" s="12"/>
      <c r="K6" s="19"/>
      <c r="L6" s="14"/>
      <c r="M6" s="10"/>
      <c r="N6" s="10"/>
      <c r="O6" s="10"/>
      <c r="P6" s="10"/>
      <c r="Q6" s="15"/>
      <c r="R6" s="15"/>
      <c r="S6" s="11"/>
      <c r="T6" s="12"/>
      <c r="U6" s="12"/>
      <c r="V6" s="12"/>
      <c r="W6" s="16"/>
      <c r="X6" s="16"/>
      <c r="Y6" s="17"/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>
        <v>210</v>
      </c>
      <c r="G7" s="11"/>
      <c r="H7" s="11"/>
      <c r="I7" s="11"/>
      <c r="J7" s="12"/>
      <c r="K7" s="19"/>
      <c r="L7" s="14"/>
      <c r="M7" s="10"/>
      <c r="N7" s="10"/>
      <c r="O7" s="10"/>
      <c r="P7" s="10">
        <v>210</v>
      </c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>
        <v>210</v>
      </c>
      <c r="G8" s="11"/>
      <c r="H8" s="11"/>
      <c r="I8" s="11"/>
      <c r="J8" s="12"/>
      <c r="K8" s="19"/>
      <c r="L8" s="14"/>
      <c r="M8" s="10"/>
      <c r="N8" s="10"/>
      <c r="O8" s="10"/>
      <c r="P8" s="10">
        <v>210</v>
      </c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>
        <v>210</v>
      </c>
      <c r="G9" s="11"/>
      <c r="H9" s="11"/>
      <c r="I9" s="11"/>
      <c r="J9" s="12"/>
      <c r="K9" s="19"/>
      <c r="L9" s="14"/>
      <c r="M9" s="10"/>
      <c r="N9" s="10"/>
      <c r="O9" s="10"/>
      <c r="P9" s="10">
        <v>210</v>
      </c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>
        <v>210</v>
      </c>
      <c r="G10" s="11"/>
      <c r="H10" s="11"/>
      <c r="I10" s="11"/>
      <c r="J10" s="12"/>
      <c r="K10" s="19"/>
      <c r="L10" s="14"/>
      <c r="M10" s="10"/>
      <c r="N10" s="10"/>
      <c r="O10" s="10"/>
      <c r="P10" s="10">
        <v>210</v>
      </c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>
        <v>210</v>
      </c>
      <c r="G11" s="11"/>
      <c r="H11" s="11"/>
      <c r="I11" s="11"/>
      <c r="J11" s="12"/>
      <c r="K11" s="19"/>
      <c r="L11" s="14"/>
      <c r="M11" s="10"/>
      <c r="N11" s="10"/>
      <c r="O11" s="10"/>
      <c r="P11" s="10">
        <v>210</v>
      </c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>
        <v>210</v>
      </c>
      <c r="G12" s="11"/>
      <c r="H12" s="11"/>
      <c r="I12" s="11"/>
      <c r="J12" s="12"/>
      <c r="K12" s="19"/>
      <c r="L12" s="14"/>
      <c r="M12" s="10"/>
      <c r="N12" s="10"/>
      <c r="O12" s="10"/>
      <c r="P12" s="10">
        <v>210</v>
      </c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>
        <v>210</v>
      </c>
      <c r="G13" s="11"/>
      <c r="H13" s="11"/>
      <c r="I13" s="11"/>
      <c r="J13" s="12"/>
      <c r="K13" s="19"/>
      <c r="L13" s="14"/>
      <c r="M13" s="10"/>
      <c r="N13" s="10"/>
      <c r="O13" s="10"/>
      <c r="P13" s="10">
        <v>210</v>
      </c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>
        <v>210</v>
      </c>
      <c r="G14" s="11"/>
      <c r="H14" s="11"/>
      <c r="I14" s="11"/>
      <c r="J14" s="12"/>
      <c r="K14" s="19"/>
      <c r="L14" s="14"/>
      <c r="M14" s="10"/>
      <c r="N14" s="10"/>
      <c r="O14" s="10"/>
      <c r="P14" s="10">
        <v>210</v>
      </c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>
        <v>210</v>
      </c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>
        <v>210</v>
      </c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 t="str">
        <f>('65-69 Men Dbls'!B3:B3)</f>
        <v>Howell</v>
      </c>
      <c r="C37" s="50" t="str">
        <f>('65-69 Men Dbls'!C3:C3)</f>
        <v>Ronald</v>
      </c>
      <c r="D37" s="50">
        <f>('65-69 Men Dbls'!D3:D3)</f>
        <v>0</v>
      </c>
      <c r="E37" s="50">
        <f>('65-69 Men Dbls'!E3:E3)</f>
        <v>0</v>
      </c>
      <c r="F37" s="50">
        <f>('65-69 Men Dbls'!F3:F3)</f>
        <v>0</v>
      </c>
      <c r="G37" s="50">
        <f>('65-69 Men Dbls'!G3:G3)</f>
        <v>194</v>
      </c>
      <c r="H37" s="50">
        <f>('65-69 Men Dbls'!H3:H3)</f>
        <v>237</v>
      </c>
      <c r="I37" s="50">
        <f>('65-69 Men Dbls'!I3:I3)</f>
        <v>188</v>
      </c>
      <c r="J37" s="50">
        <f>('65-69 Men Dbls'!J3:J3)</f>
        <v>619</v>
      </c>
      <c r="K37" s="50"/>
      <c r="L37" s="50" t="str">
        <f>('65-69 Men Dbls'!L3:L3)</f>
        <v>Ricci</v>
      </c>
      <c r="M37" s="50" t="str">
        <f>('65-69 Men Dbls'!M3:M3)</f>
        <v>Cesare</v>
      </c>
      <c r="N37" s="50">
        <f>('65-69 Men Dbls'!N3:N3)</f>
        <v>0</v>
      </c>
      <c r="O37" s="50">
        <f>('65-69 Men Dbls'!O3:O3)</f>
        <v>0</v>
      </c>
      <c r="P37" s="50">
        <f>('65-69 Men Dbls'!P3:P3)</f>
        <v>0</v>
      </c>
      <c r="Q37" s="50">
        <f>('65-69 Men Dbls'!Q3:Q3)</f>
        <v>193</v>
      </c>
      <c r="R37" s="50">
        <f>('65-69 Men Dbls'!R3:R3)</f>
        <v>213</v>
      </c>
      <c r="S37" s="50">
        <f>('65-69 Men Dbls'!S3:S3)</f>
        <v>191</v>
      </c>
      <c r="T37" s="50">
        <f>('65-69 Men Dbls'!T3:T3)</f>
        <v>597</v>
      </c>
      <c r="U37" s="50">
        <f>('65-69 Men Dbls'!U3:U3)</f>
        <v>0</v>
      </c>
      <c r="V37" s="50">
        <f>('65-69 Men Dbls'!V3:V3)</f>
        <v>0</v>
      </c>
      <c r="W37" s="50">
        <f>('65-69 Men Dbls'!W3:W3)</f>
        <v>0</v>
      </c>
      <c r="X37" s="50">
        <f>('65-69 Men Dbls'!X3:X3)</f>
        <v>1008</v>
      </c>
      <c r="Y37" s="50">
        <f>('65-69 Men Dbls'!Y3:Y3)</f>
        <v>1216</v>
      </c>
    </row>
    <row r="38" spans="1:25" ht="15.75" customHeight="1" x14ac:dyDescent="0.2">
      <c r="A38" s="51" t="s">
        <v>51</v>
      </c>
      <c r="B38" s="52">
        <f>('65-69 Men Dbls'!B4:B4)</f>
        <v>0</v>
      </c>
      <c r="C38" s="52">
        <f>('65-69 Men Dbls'!C4:C4)</f>
        <v>0</v>
      </c>
      <c r="D38" s="52">
        <f>('65-69 Men Dbls'!D4:D4)</f>
        <v>0</v>
      </c>
      <c r="E38" s="52">
        <f>('65-69 Men Dbls'!E4:E4)</f>
        <v>0</v>
      </c>
      <c r="F38" s="52">
        <f>('65-69 Men Dbls'!F4:F4)</f>
        <v>0</v>
      </c>
      <c r="G38" s="52">
        <f>('65-69 Men Dbls'!G4:G4)</f>
        <v>0</v>
      </c>
      <c r="H38" s="52">
        <f>('65-69 Men Dbls'!H4:H4)</f>
        <v>0</v>
      </c>
      <c r="I38" s="52">
        <f>('65-69 Men Dbls'!I4:I4)</f>
        <v>0</v>
      </c>
      <c r="J38" s="52">
        <f>('65-69 Men Dbls'!J4:J4)</f>
        <v>0</v>
      </c>
      <c r="K38" s="52"/>
      <c r="L38" s="52">
        <f>('65-69 Men Dbls'!L4:L4)</f>
        <v>0</v>
      </c>
      <c r="M38" s="52">
        <f>('65-69 Men Dbls'!M4:M4)</f>
        <v>0</v>
      </c>
      <c r="N38" s="52">
        <f>('65-69 Men Dbls'!N4:N4)</f>
        <v>0</v>
      </c>
      <c r="O38" s="52">
        <f>('65-69 Men Dbls'!O4:O4)</f>
        <v>0</v>
      </c>
      <c r="P38" s="52">
        <f>('65-69 Men Dbls'!P4:P4)</f>
        <v>0</v>
      </c>
      <c r="Q38" s="52">
        <f>('65-69 Men Dbls'!Q4:Q4)</f>
        <v>0</v>
      </c>
      <c r="R38" s="52">
        <f>('65-69 Men Dbls'!R4:R4)</f>
        <v>0</v>
      </c>
      <c r="S38" s="52">
        <f>('65-69 Men Dbls'!S4:S4)</f>
        <v>0</v>
      </c>
      <c r="T38" s="52">
        <f>('65-69 Men Dbls'!T4:T4)</f>
        <v>0</v>
      </c>
      <c r="U38" s="52">
        <f>('65-69 Men Dbls'!U4:U4)</f>
        <v>0</v>
      </c>
      <c r="V38" s="52">
        <f>('65-69 Men Dbls'!V4:V4)</f>
        <v>0</v>
      </c>
      <c r="W38" s="52">
        <f>('65-69 Men Dbls'!W4:W4)</f>
        <v>0</v>
      </c>
      <c r="X38" s="52">
        <f>('65-69 Men Dbls'!X4:X4)</f>
        <v>0</v>
      </c>
      <c r="Y38" s="52">
        <f>('65-69 Men Dbls'!Y4:Y4)</f>
        <v>0</v>
      </c>
    </row>
    <row r="39" spans="1:25" ht="15.75" customHeight="1" thickBot="1" x14ac:dyDescent="0.25">
      <c r="A39" s="53" t="s">
        <v>52</v>
      </c>
      <c r="B39" s="54">
        <f>('65-69 Men Dbls'!B5:B5)</f>
        <v>0</v>
      </c>
      <c r="C39" s="54">
        <f>('65-69 Men Dbls'!C5:C5)</f>
        <v>0</v>
      </c>
      <c r="D39" s="54">
        <f>('65-69 Men Dbls'!D5:D5)</f>
        <v>0</v>
      </c>
      <c r="E39" s="54">
        <f>('65-69 Men Dbls'!E5:E5)</f>
        <v>0</v>
      </c>
      <c r="F39" s="54">
        <f>('65-69 Men Dbls'!F5:F5)</f>
        <v>0</v>
      </c>
      <c r="G39" s="54">
        <f>('65-69 Men Dbls'!G5:G5)</f>
        <v>0</v>
      </c>
      <c r="H39" s="54">
        <f>('65-69 Men Dbls'!H5:H5)</f>
        <v>0</v>
      </c>
      <c r="I39" s="54">
        <f>('65-69 Men Dbls'!I5:I5)</f>
        <v>0</v>
      </c>
      <c r="J39" s="54">
        <f>('65-69 Men Dbls'!J5:J5)</f>
        <v>0</v>
      </c>
      <c r="K39" s="54"/>
      <c r="L39" s="54">
        <f>('65-69 Men Dbls'!L5:L5)</f>
        <v>0</v>
      </c>
      <c r="M39" s="54">
        <f>('65-69 Men Dbls'!M5:M5)</f>
        <v>0</v>
      </c>
      <c r="N39" s="54">
        <f>('65-69 Men Dbls'!N5:N5)</f>
        <v>0</v>
      </c>
      <c r="O39" s="54">
        <f>('65-69 Men Dbls'!O5:O5)</f>
        <v>0</v>
      </c>
      <c r="P39" s="54">
        <f>('65-69 Men Dbls'!P5:P5)</f>
        <v>0</v>
      </c>
      <c r="Q39" s="54">
        <f>('65-69 Men Dbls'!Q5:Q5)</f>
        <v>0</v>
      </c>
      <c r="R39" s="54">
        <f>('65-69 Men Dbls'!R5:R5)</f>
        <v>0</v>
      </c>
      <c r="S39" s="54">
        <f>('65-69 Men Dbls'!S5:S5)</f>
        <v>0</v>
      </c>
      <c r="T39" s="54">
        <f>('65-69 Men Dbls'!T5:T5)</f>
        <v>0</v>
      </c>
      <c r="U39" s="54">
        <f>('65-69 Men Dbls'!U5:U5)</f>
        <v>0</v>
      </c>
      <c r="V39" s="54">
        <f>('65-69 Men Dbls'!V5:V5)</f>
        <v>0</v>
      </c>
      <c r="W39" s="54">
        <f>('65-69 Men Dbls'!W5:W5)</f>
        <v>0</v>
      </c>
      <c r="X39" s="54">
        <f>('65-69 Men Dbls'!X5:X5)</f>
        <v>0</v>
      </c>
      <c r="Y39" s="54">
        <f>('65-69 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autoFilter ref="B1:Y6">
    <filterColumn colId="19" showButton="0"/>
    <filterColumn colId="20" showButton="0"/>
    <sortState ref="B4:Y6">
      <sortCondition descending="1" ref="Y3:Y6"/>
    </sortState>
  </autoFilter>
  <mergeCells count="24"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  <mergeCell ref="P1:P2"/>
    <mergeCell ref="T1:T2"/>
    <mergeCell ref="B1:B2"/>
    <mergeCell ref="C1:C2"/>
    <mergeCell ref="D1:D2"/>
    <mergeCell ref="E1:E2"/>
    <mergeCell ref="F1:F2"/>
    <mergeCell ref="J1:J2"/>
  </mergeCells>
  <printOptions horizontalCentered="1"/>
  <pageMargins left="0" right="0" top="0.75" bottom="1" header="0" footer="0"/>
  <pageSetup scale="66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 65-69 Mens Doubles&amp;R&amp;"Arial,Regular"&amp;14Page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topLeftCell="C1" zoomScaleNormal="100" workbookViewId="0">
      <selection activeCell="G12" sqref="G12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 t="s">
        <v>61</v>
      </c>
      <c r="C3" s="10" t="s">
        <v>62</v>
      </c>
      <c r="D3" s="10"/>
      <c r="E3" s="10"/>
      <c r="F3" s="10">
        <v>210</v>
      </c>
      <c r="G3" s="11">
        <v>101</v>
      </c>
      <c r="H3" s="11">
        <v>134</v>
      </c>
      <c r="I3" s="11">
        <v>129</v>
      </c>
      <c r="J3" s="12">
        <f>SUM(G3:I3)</f>
        <v>364</v>
      </c>
      <c r="K3" s="13"/>
      <c r="L3" s="14" t="s">
        <v>61</v>
      </c>
      <c r="M3" s="10" t="s">
        <v>64</v>
      </c>
      <c r="N3" s="10"/>
      <c r="O3" s="10"/>
      <c r="P3" s="10">
        <v>210</v>
      </c>
      <c r="Q3" s="15">
        <v>95</v>
      </c>
      <c r="R3" s="15">
        <v>118</v>
      </c>
      <c r="S3" s="11">
        <v>122</v>
      </c>
      <c r="T3" s="12">
        <f>SUM(Q3:S3)</f>
        <v>335</v>
      </c>
      <c r="U3" s="12"/>
      <c r="V3" s="12"/>
      <c r="W3" s="16"/>
      <c r="X3" s="16">
        <f>ROUNDDOWN((420-(P3+F3))*0.8,0)*3</f>
        <v>0</v>
      </c>
      <c r="Y3" s="17">
        <f>SUM(J3+T3+X3)</f>
        <v>699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/>
      <c r="G4" s="11"/>
      <c r="H4" s="11"/>
      <c r="I4" s="11"/>
      <c r="J4" s="12"/>
      <c r="K4" s="19"/>
      <c r="L4" s="14"/>
      <c r="M4" s="10"/>
      <c r="N4" s="10"/>
      <c r="O4" s="10"/>
      <c r="P4" s="10"/>
      <c r="Q4" s="15"/>
      <c r="R4" s="15"/>
      <c r="S4" s="11"/>
      <c r="T4" s="12"/>
      <c r="U4" s="12"/>
      <c r="V4" s="12"/>
      <c r="W4" s="16"/>
      <c r="X4" s="16"/>
      <c r="Y4" s="17"/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/>
      <c r="K5" s="19"/>
      <c r="L5" s="14"/>
      <c r="M5" s="10"/>
      <c r="N5" s="10"/>
      <c r="O5" s="10"/>
      <c r="P5" s="10">
        <v>210</v>
      </c>
      <c r="Q5" s="15"/>
      <c r="R5" s="15"/>
      <c r="S5" s="11"/>
      <c r="T5" s="12"/>
      <c r="U5" s="12"/>
      <c r="V5" s="12"/>
      <c r="W5" s="16"/>
      <c r="X5" s="16"/>
      <c r="Y5" s="17"/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/>
      <c r="K6" s="19"/>
      <c r="L6" s="14"/>
      <c r="M6" s="10"/>
      <c r="N6" s="10"/>
      <c r="O6" s="10"/>
      <c r="P6" s="10">
        <v>210</v>
      </c>
      <c r="Q6" s="15"/>
      <c r="R6" s="15"/>
      <c r="S6" s="11"/>
      <c r="T6" s="12"/>
      <c r="U6" s="12"/>
      <c r="V6" s="12"/>
      <c r="W6" s="16"/>
      <c r="X6" s="16"/>
      <c r="Y6" s="17"/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 t="str">
        <f>('65-69 Mixed Dbls'!B3:B3)</f>
        <v>Ditlow</v>
      </c>
      <c r="C37" s="50" t="str">
        <f>('65-69 Mixed Dbls'!C3:C3)</f>
        <v>Linda</v>
      </c>
      <c r="D37" s="50">
        <f>('65-69 Mixed Dbls'!D3:D3)</f>
        <v>0</v>
      </c>
      <c r="E37" s="50">
        <f>('65-69 Mixed Dbls'!E3:E3)</f>
        <v>0</v>
      </c>
      <c r="F37" s="50">
        <f>('65-69 Mixed Dbls'!F3:F3)</f>
        <v>210</v>
      </c>
      <c r="G37" s="50">
        <f>('65-69 Mixed Dbls'!G3:G3)</f>
        <v>101</v>
      </c>
      <c r="H37" s="50">
        <f>('65-69 Mixed Dbls'!H3:H3)</f>
        <v>134</v>
      </c>
      <c r="I37" s="50">
        <f>('65-69 Mixed Dbls'!I3:I3)</f>
        <v>129</v>
      </c>
      <c r="J37" s="50">
        <f>('65-69 Mixed Dbls'!J3:J3)</f>
        <v>364</v>
      </c>
      <c r="K37" s="50"/>
      <c r="L37" s="50" t="str">
        <f>('65-69 Mixed Dbls'!L3:L3)</f>
        <v>Ditlow</v>
      </c>
      <c r="M37" s="50" t="str">
        <f>('65-69 Mixed Dbls'!M3:M3)</f>
        <v>Richard</v>
      </c>
      <c r="N37" s="50">
        <f>('65-69 Mixed Dbls'!N3:N3)</f>
        <v>0</v>
      </c>
      <c r="O37" s="50">
        <f>('65-69 Mixed Dbls'!O3:O3)</f>
        <v>0</v>
      </c>
      <c r="P37" s="50">
        <f>('65-69 Mixed Dbls'!P3:P3)</f>
        <v>210</v>
      </c>
      <c r="Q37" s="50">
        <f>('65-69 Mixed Dbls'!Q3:Q3)</f>
        <v>95</v>
      </c>
      <c r="R37" s="50">
        <f>('65-69 Mixed Dbls'!R3:R3)</f>
        <v>118</v>
      </c>
      <c r="S37" s="50">
        <f>('65-69 Mixed Dbls'!S3:S3)</f>
        <v>122</v>
      </c>
      <c r="T37" s="50">
        <f>('65-69 Mixed Dbls'!T3:T3)</f>
        <v>335</v>
      </c>
      <c r="U37" s="50">
        <f>('65-69 Mixed Dbls'!U3:U3)</f>
        <v>0</v>
      </c>
      <c r="V37" s="50">
        <f>('65-69 Mixed Dbls'!V3:V3)</f>
        <v>0</v>
      </c>
      <c r="W37" s="50">
        <f>('65-69 Mixed Dbls'!W3:W3)</f>
        <v>0</v>
      </c>
      <c r="X37" s="50">
        <f>('65-69 Mixed Dbls'!X3:X3)</f>
        <v>0</v>
      </c>
      <c r="Y37" s="50">
        <f>('65-69 Mixed Dbls'!Y3:Y3)</f>
        <v>699</v>
      </c>
    </row>
    <row r="38" spans="1:25" ht="15.75" customHeight="1" x14ac:dyDescent="0.2">
      <c r="A38" s="51" t="s">
        <v>51</v>
      </c>
      <c r="B38" s="52">
        <f>('65-69 Mixed Dbls'!B4:B4)</f>
        <v>0</v>
      </c>
      <c r="C38" s="52">
        <f>('65-69 Mixed Dbls'!C4:C4)</f>
        <v>0</v>
      </c>
      <c r="D38" s="52">
        <f>('65-69 Mixed Dbls'!D4:D4)</f>
        <v>0</v>
      </c>
      <c r="E38" s="52">
        <f>('65-69 Mixed Dbls'!E4:E4)</f>
        <v>0</v>
      </c>
      <c r="F38" s="52">
        <f>('65-69 Mixed Dbls'!F4:F4)</f>
        <v>0</v>
      </c>
      <c r="G38" s="52">
        <f>('65-69 Mixed Dbls'!G4:G4)</f>
        <v>0</v>
      </c>
      <c r="H38" s="52">
        <f>('65-69 Mixed Dbls'!H4:H4)</f>
        <v>0</v>
      </c>
      <c r="I38" s="52">
        <f>('65-69 Mixed Dbls'!I4:I4)</f>
        <v>0</v>
      </c>
      <c r="J38" s="52">
        <f>('65-69 Mixed Dbls'!J4:J4)</f>
        <v>0</v>
      </c>
      <c r="K38" s="52"/>
      <c r="L38" s="52">
        <f>('65-69 Mixed Dbls'!L4:L4)</f>
        <v>0</v>
      </c>
      <c r="M38" s="52">
        <f>('65-69 Mixed Dbls'!M4:M4)</f>
        <v>0</v>
      </c>
      <c r="N38" s="52">
        <f>('65-69 Mixed Dbls'!N4:N4)</f>
        <v>0</v>
      </c>
      <c r="O38" s="52">
        <f>('65-69 Mixed Dbls'!O4:O4)</f>
        <v>0</v>
      </c>
      <c r="P38" s="52">
        <f>('65-69 Mixed Dbls'!P4:P4)</f>
        <v>0</v>
      </c>
      <c r="Q38" s="52">
        <f>('65-69 Mixed Dbls'!Q4:Q4)</f>
        <v>0</v>
      </c>
      <c r="R38" s="52">
        <f>('65-69 Mixed Dbls'!R4:R4)</f>
        <v>0</v>
      </c>
      <c r="S38" s="52">
        <f>('65-69 Mixed Dbls'!S4:S4)</f>
        <v>0</v>
      </c>
      <c r="T38" s="52">
        <f>('65-69 Mixed Dbls'!T4:T4)</f>
        <v>0</v>
      </c>
      <c r="U38" s="52">
        <f>('65-69 Mixed Dbls'!U4:U4)</f>
        <v>0</v>
      </c>
      <c r="V38" s="52">
        <f>('65-69 Mixed Dbls'!V4:V4)</f>
        <v>0</v>
      </c>
      <c r="W38" s="52">
        <f>('65-69 Mixed Dbls'!W4:W4)</f>
        <v>0</v>
      </c>
      <c r="X38" s="52">
        <f>('65-69 Mixed Dbls'!X4:X4)</f>
        <v>0</v>
      </c>
      <c r="Y38" s="52">
        <f>('65-69 Mixed Dbls'!Y4:Y4)</f>
        <v>0</v>
      </c>
    </row>
    <row r="39" spans="1:25" ht="15.75" customHeight="1" thickBot="1" x14ac:dyDescent="0.25">
      <c r="A39" s="53" t="s">
        <v>52</v>
      </c>
      <c r="B39" s="54">
        <f>('65-69 Mixed Dbls'!B5:B5)</f>
        <v>0</v>
      </c>
      <c r="C39" s="54">
        <f>('65-69 Mixed Dbls'!C5:C5)</f>
        <v>0</v>
      </c>
      <c r="D39" s="54">
        <f>('65-69 Mixed Dbls'!D5:D5)</f>
        <v>0</v>
      </c>
      <c r="E39" s="54">
        <f>('65-69 Mixed Dbls'!E5:E5)</f>
        <v>0</v>
      </c>
      <c r="F39" s="54">
        <f>('65-69 Mixed Dbls'!F5:F5)</f>
        <v>210</v>
      </c>
      <c r="G39" s="54">
        <f>('65-69 Mixed Dbls'!G5:G5)</f>
        <v>0</v>
      </c>
      <c r="H39" s="54">
        <f>('65-69 Mixed Dbls'!H5:H5)</f>
        <v>0</v>
      </c>
      <c r="I39" s="54">
        <f>('65-69 Mixed Dbls'!I5:I5)</f>
        <v>0</v>
      </c>
      <c r="J39" s="54">
        <f>('65-69 Mixed Dbls'!J5:J5)</f>
        <v>0</v>
      </c>
      <c r="K39" s="54"/>
      <c r="L39" s="54">
        <f>('65-69 Mixed Dbls'!L5:L5)</f>
        <v>0</v>
      </c>
      <c r="M39" s="54">
        <f>('65-69 Mixed Dbls'!M5:M5)</f>
        <v>0</v>
      </c>
      <c r="N39" s="54">
        <f>('65-69 Mixed Dbls'!N5:N5)</f>
        <v>0</v>
      </c>
      <c r="O39" s="54">
        <f>('65-69 Mixed Dbls'!O5:O5)</f>
        <v>0</v>
      </c>
      <c r="P39" s="54">
        <f>('65-69 Mixed Dbls'!P5:P5)</f>
        <v>210</v>
      </c>
      <c r="Q39" s="54">
        <f>('65-69 Mixed Dbls'!Q5:Q5)</f>
        <v>0</v>
      </c>
      <c r="R39" s="54">
        <f>('65-69 Mixed Dbls'!R5:R5)</f>
        <v>0</v>
      </c>
      <c r="S39" s="54">
        <f>('65-69 Mixed Dbls'!S5:S5)</f>
        <v>0</v>
      </c>
      <c r="T39" s="54">
        <f>('65-69 Mixed Dbls'!T5:T5)</f>
        <v>0</v>
      </c>
      <c r="U39" s="54">
        <f>('65-69 Mixed Dbls'!U5:U5)</f>
        <v>0</v>
      </c>
      <c r="V39" s="54">
        <f>('65-69 Mixed Dbls'!V5:V5)</f>
        <v>0</v>
      </c>
      <c r="W39" s="54">
        <f>('65-69 Mixed Dbls'!W5:W5)</f>
        <v>0</v>
      </c>
      <c r="X39" s="54">
        <f>('65-69 Mixed Dbls'!X5:X5)</f>
        <v>0</v>
      </c>
      <c r="Y39" s="54">
        <f>('65-69 Mixed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 65-69 Mixed Doubles&amp;R&amp;"Arial,Regular"&amp;14Page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zoomScaleNormal="100" workbookViewId="0">
      <selection activeCell="G8" sqref="G8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/>
      <c r="G3" s="11"/>
      <c r="H3" s="11"/>
      <c r="I3" s="11"/>
      <c r="J3" s="12"/>
      <c r="K3" s="13"/>
      <c r="L3" s="14"/>
      <c r="M3" s="10"/>
      <c r="N3" s="10"/>
      <c r="O3" s="10"/>
      <c r="P3" s="10"/>
      <c r="Q3" s="15"/>
      <c r="R3" s="15"/>
      <c r="S3" s="11"/>
      <c r="T3" s="12"/>
      <c r="U3" s="12"/>
      <c r="V3" s="12"/>
      <c r="W3" s="16"/>
      <c r="X3" s="16"/>
      <c r="Y3" s="17"/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/>
      <c r="G4" s="11"/>
      <c r="H4" s="11"/>
      <c r="I4" s="11"/>
      <c r="J4" s="12"/>
      <c r="K4" s="19"/>
      <c r="L4" s="14"/>
      <c r="M4" s="10"/>
      <c r="N4" s="10"/>
      <c r="O4" s="10"/>
      <c r="P4" s="10"/>
      <c r="Q4" s="15"/>
      <c r="R4" s="15"/>
      <c r="S4" s="11"/>
      <c r="T4" s="12"/>
      <c r="U4" s="12"/>
      <c r="V4" s="12"/>
      <c r="W4" s="16"/>
      <c r="X4" s="16"/>
      <c r="Y4" s="17"/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/>
      <c r="G5" s="11"/>
      <c r="H5" s="11"/>
      <c r="I5" s="11"/>
      <c r="J5" s="12"/>
      <c r="K5" s="19"/>
      <c r="L5" s="14"/>
      <c r="M5" s="10"/>
      <c r="N5" s="10"/>
      <c r="O5" s="10"/>
      <c r="P5" s="10"/>
      <c r="Q5" s="15"/>
      <c r="R5" s="15"/>
      <c r="S5" s="11"/>
      <c r="T5" s="12"/>
      <c r="U5" s="12"/>
      <c r="V5" s="12"/>
      <c r="W5" s="16"/>
      <c r="X5" s="16"/>
      <c r="Y5" s="17"/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/>
      <c r="G6" s="11"/>
      <c r="H6" s="11"/>
      <c r="I6" s="11"/>
      <c r="J6" s="12"/>
      <c r="K6" s="19"/>
      <c r="L6" s="14"/>
      <c r="M6" s="10"/>
      <c r="N6" s="10"/>
      <c r="O6" s="10"/>
      <c r="P6" s="10"/>
      <c r="Q6" s="15"/>
      <c r="R6" s="15"/>
      <c r="S6" s="11"/>
      <c r="T6" s="12"/>
      <c r="U6" s="12"/>
      <c r="V6" s="12"/>
      <c r="W6" s="16"/>
      <c r="X6" s="16"/>
      <c r="Y6" s="17"/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('70-74 Women Dbls'!B3:B3)</f>
        <v>0</v>
      </c>
      <c r="C37" s="50">
        <f>('70-74 Women Dbls'!C3:C3)</f>
        <v>0</v>
      </c>
      <c r="D37" s="50">
        <f>('70-74 Women Dbls'!D3:D3)</f>
        <v>0</v>
      </c>
      <c r="E37" s="50">
        <f>('70-74 Women Dbls'!E3:E3)</f>
        <v>0</v>
      </c>
      <c r="F37" s="50">
        <f>('70-74 Women Dbls'!F3:F3)</f>
        <v>0</v>
      </c>
      <c r="G37" s="50">
        <f>('70-74 Women Dbls'!G3:G3)</f>
        <v>0</v>
      </c>
      <c r="H37" s="50">
        <f>('70-74 Women Dbls'!H3:H3)</f>
        <v>0</v>
      </c>
      <c r="I37" s="50">
        <f>('70-74 Women Dbls'!I3:I3)</f>
        <v>0</v>
      </c>
      <c r="J37" s="50">
        <f>('70-74 Women Dbls'!J3:J3)</f>
        <v>0</v>
      </c>
      <c r="K37" s="50"/>
      <c r="L37" s="50">
        <f>('70-74 Women Dbls'!L3:L3)</f>
        <v>0</v>
      </c>
      <c r="M37" s="50">
        <f>('70-74 Women Dbls'!M3:M3)</f>
        <v>0</v>
      </c>
      <c r="N37" s="50">
        <f>('70-74 Women Dbls'!N3:N3)</f>
        <v>0</v>
      </c>
      <c r="O37" s="50">
        <f>('70-74 Women Dbls'!O3:O3)</f>
        <v>0</v>
      </c>
      <c r="P37" s="50">
        <f>('70-74 Women Dbls'!P3:P3)</f>
        <v>0</v>
      </c>
      <c r="Q37" s="50">
        <f>('70-74 Women Dbls'!Q3:Q3)</f>
        <v>0</v>
      </c>
      <c r="R37" s="50">
        <f>('70-74 Women Dbls'!R3:R3)</f>
        <v>0</v>
      </c>
      <c r="S37" s="50">
        <f>('70-74 Women Dbls'!S3:S3)</f>
        <v>0</v>
      </c>
      <c r="T37" s="50">
        <f>('70-74 Women Dbls'!T3:T3)</f>
        <v>0</v>
      </c>
      <c r="U37" s="50">
        <f>('70-74 Women Dbls'!U3:U3)</f>
        <v>0</v>
      </c>
      <c r="V37" s="50">
        <f>('70-74 Women Dbls'!V3:V3)</f>
        <v>0</v>
      </c>
      <c r="W37" s="50">
        <f>('70-74 Women Dbls'!W3:W3)</f>
        <v>0</v>
      </c>
      <c r="X37" s="50">
        <f>('70-74 Women Dbls'!X3:X3)</f>
        <v>0</v>
      </c>
      <c r="Y37" s="50">
        <f>('70-74 Women Dbls'!Y3:Y3)</f>
        <v>0</v>
      </c>
    </row>
    <row r="38" spans="1:25" ht="15.75" customHeight="1" x14ac:dyDescent="0.2">
      <c r="A38" s="51" t="s">
        <v>51</v>
      </c>
      <c r="B38" s="52">
        <f>('70-74 Women Dbls'!B4:B4)</f>
        <v>0</v>
      </c>
      <c r="C38" s="52">
        <f>('70-74 Women Dbls'!C4:C4)</f>
        <v>0</v>
      </c>
      <c r="D38" s="52">
        <f>('70-74 Women Dbls'!D4:D4)</f>
        <v>0</v>
      </c>
      <c r="E38" s="52">
        <f>('70-74 Women Dbls'!E4:E4)</f>
        <v>0</v>
      </c>
      <c r="F38" s="52">
        <f>('70-74 Women Dbls'!F4:F4)</f>
        <v>0</v>
      </c>
      <c r="G38" s="52">
        <f>('70-74 Women Dbls'!G4:G4)</f>
        <v>0</v>
      </c>
      <c r="H38" s="52">
        <f>('70-74 Women Dbls'!H4:H4)</f>
        <v>0</v>
      </c>
      <c r="I38" s="52">
        <f>('70-74 Women Dbls'!I4:I4)</f>
        <v>0</v>
      </c>
      <c r="J38" s="52">
        <f>('70-74 Women Dbls'!J4:J4)</f>
        <v>0</v>
      </c>
      <c r="K38" s="52"/>
      <c r="L38" s="52">
        <f>('70-74 Women Dbls'!L4:L4)</f>
        <v>0</v>
      </c>
      <c r="M38" s="52">
        <f>('70-74 Women Dbls'!M4:M4)</f>
        <v>0</v>
      </c>
      <c r="N38" s="52">
        <f>('70-74 Women Dbls'!N4:N4)</f>
        <v>0</v>
      </c>
      <c r="O38" s="52">
        <f>('70-74 Women Dbls'!O4:O4)</f>
        <v>0</v>
      </c>
      <c r="P38" s="52">
        <f>('70-74 Women Dbls'!P4:P4)</f>
        <v>0</v>
      </c>
      <c r="Q38" s="52">
        <f>('70-74 Women Dbls'!Q4:Q4)</f>
        <v>0</v>
      </c>
      <c r="R38" s="52">
        <f>('70-74 Women Dbls'!R4:R4)</f>
        <v>0</v>
      </c>
      <c r="S38" s="52">
        <f>('70-74 Women Dbls'!S4:S4)</f>
        <v>0</v>
      </c>
      <c r="T38" s="52">
        <f>('70-74 Women Dbls'!T4:T4)</f>
        <v>0</v>
      </c>
      <c r="U38" s="52">
        <f>('70-74 Women Dbls'!U4:U4)</f>
        <v>0</v>
      </c>
      <c r="V38" s="52">
        <f>('70-74 Women Dbls'!V4:V4)</f>
        <v>0</v>
      </c>
      <c r="W38" s="52">
        <f>('70-74 Women Dbls'!W4:W4)</f>
        <v>0</v>
      </c>
      <c r="X38" s="52">
        <f>('70-74 Women Dbls'!X4:X4)</f>
        <v>0</v>
      </c>
      <c r="Y38" s="52">
        <f>('70-74 Women Dbls'!Y4:Y4)</f>
        <v>0</v>
      </c>
    </row>
    <row r="39" spans="1:25" ht="15.75" customHeight="1" thickBot="1" x14ac:dyDescent="0.25">
      <c r="A39" s="53" t="s">
        <v>52</v>
      </c>
      <c r="B39" s="54">
        <f>('70-74 Women Dbls'!B5:B5)</f>
        <v>0</v>
      </c>
      <c r="C39" s="54">
        <f>('70-74 Women Dbls'!C5:C5)</f>
        <v>0</v>
      </c>
      <c r="D39" s="54">
        <f>('70-74 Women Dbls'!D5:D5)</f>
        <v>0</v>
      </c>
      <c r="E39" s="54">
        <f>('70-74 Women Dbls'!E5:E5)</f>
        <v>0</v>
      </c>
      <c r="F39" s="54">
        <f>('70-74 Women Dbls'!F5:F5)</f>
        <v>0</v>
      </c>
      <c r="G39" s="54">
        <f>('70-74 Women Dbls'!G5:G5)</f>
        <v>0</v>
      </c>
      <c r="H39" s="54">
        <f>('70-74 Women Dbls'!H5:H5)</f>
        <v>0</v>
      </c>
      <c r="I39" s="54">
        <f>('70-74 Women Dbls'!I5:I5)</f>
        <v>0</v>
      </c>
      <c r="J39" s="54">
        <f>('70-74 Women Dbls'!J5:J5)</f>
        <v>0</v>
      </c>
      <c r="K39" s="54"/>
      <c r="L39" s="54">
        <f>('70-74 Women Dbls'!L5:L5)</f>
        <v>0</v>
      </c>
      <c r="M39" s="54">
        <f>('70-74 Women Dbls'!M5:M5)</f>
        <v>0</v>
      </c>
      <c r="N39" s="54">
        <f>('70-74 Women Dbls'!N5:N5)</f>
        <v>0</v>
      </c>
      <c r="O39" s="54">
        <f>('70-74 Women Dbls'!O5:O5)</f>
        <v>0</v>
      </c>
      <c r="P39" s="54">
        <f>('70-74 Women Dbls'!P5:P5)</f>
        <v>0</v>
      </c>
      <c r="Q39" s="54">
        <f>('70-74 Women Dbls'!Q5:Q5)</f>
        <v>0</v>
      </c>
      <c r="R39" s="54">
        <f>('70-74 Women Dbls'!R5:R5)</f>
        <v>0</v>
      </c>
      <c r="S39" s="54">
        <f>('70-74 Women Dbls'!S5:S5)</f>
        <v>0</v>
      </c>
      <c r="T39" s="54">
        <f>('70-74 Women Dbls'!T5:T5)</f>
        <v>0</v>
      </c>
      <c r="U39" s="54">
        <f>('70-74 Women Dbls'!U5:U5)</f>
        <v>0</v>
      </c>
      <c r="V39" s="54">
        <f>('70-74 Women Dbls'!V5:V5)</f>
        <v>0</v>
      </c>
      <c r="W39" s="54">
        <f>('70-74 Women Dbls'!W5:W5)</f>
        <v>0</v>
      </c>
      <c r="X39" s="54">
        <f>('70-74 Women Dbls'!X5:X5)</f>
        <v>0</v>
      </c>
      <c r="Y39" s="54">
        <f>('70-74 Women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 70-74 Womens Doubles&amp;R&amp;"Arial,Regular"&amp;14Page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topLeftCell="B1" zoomScaleNormal="100" workbookViewId="0">
      <selection activeCell="D6" sqref="D6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 t="s">
        <v>84</v>
      </c>
      <c r="C3" s="10" t="s">
        <v>85</v>
      </c>
      <c r="D3" s="10"/>
      <c r="E3" s="10"/>
      <c r="F3" s="10">
        <v>210</v>
      </c>
      <c r="G3" s="11">
        <v>167</v>
      </c>
      <c r="H3" s="11">
        <v>191</v>
      </c>
      <c r="I3" s="11">
        <v>215</v>
      </c>
      <c r="J3" s="12">
        <f>SUM(G3:I3)</f>
        <v>573</v>
      </c>
      <c r="K3" s="13"/>
      <c r="L3" s="14" t="s">
        <v>86</v>
      </c>
      <c r="M3" s="10" t="s">
        <v>81</v>
      </c>
      <c r="N3" s="10"/>
      <c r="O3" s="10"/>
      <c r="P3" s="10">
        <v>210</v>
      </c>
      <c r="Q3" s="15">
        <v>144</v>
      </c>
      <c r="R3" s="15">
        <v>212</v>
      </c>
      <c r="S3" s="11">
        <v>243</v>
      </c>
      <c r="T3" s="12">
        <f>SUM(Q3:S3)</f>
        <v>599</v>
      </c>
      <c r="U3" s="12"/>
      <c r="V3" s="12"/>
      <c r="W3" s="16"/>
      <c r="X3" s="16">
        <f>ROUNDDOWN((420-(P3+F3))*0.8,0)*3</f>
        <v>0</v>
      </c>
      <c r="Y3" s="17">
        <f>SUM(J3+T3+X3)</f>
        <v>1172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/>
      <c r="K4" s="19"/>
      <c r="L4" s="14"/>
      <c r="M4" s="10"/>
      <c r="N4" s="10"/>
      <c r="O4" s="10"/>
      <c r="P4" s="10">
        <v>210</v>
      </c>
      <c r="Q4" s="15"/>
      <c r="R4" s="15"/>
      <c r="S4" s="11"/>
      <c r="T4" s="12"/>
      <c r="U4" s="12"/>
      <c r="V4" s="12"/>
      <c r="W4" s="16"/>
      <c r="X4" s="16"/>
      <c r="Y4" s="17"/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/>
      <c r="K5" s="19"/>
      <c r="L5" s="14"/>
      <c r="M5" s="10"/>
      <c r="N5" s="10"/>
      <c r="O5" s="10"/>
      <c r="P5" s="10">
        <v>210</v>
      </c>
      <c r="Q5" s="15"/>
      <c r="R5" s="15"/>
      <c r="S5" s="11"/>
      <c r="T5" s="12"/>
      <c r="U5" s="12"/>
      <c r="V5" s="12"/>
      <c r="W5" s="16"/>
      <c r="X5" s="16"/>
      <c r="Y5" s="17"/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/>
      <c r="K6" s="19"/>
      <c r="L6" s="14"/>
      <c r="M6" s="10"/>
      <c r="N6" s="10"/>
      <c r="O6" s="10"/>
      <c r="P6" s="10">
        <v>210</v>
      </c>
      <c r="Q6" s="15"/>
      <c r="R6" s="15"/>
      <c r="S6" s="11"/>
      <c r="T6" s="12"/>
      <c r="U6" s="12"/>
      <c r="V6" s="12"/>
      <c r="W6" s="16"/>
      <c r="X6" s="16"/>
      <c r="Y6" s="17"/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 t="str">
        <f>('70-74 Men Dbls'!B3:B3)</f>
        <v>Woolaver</v>
      </c>
      <c r="C37" s="50" t="str">
        <f>('70-74 Men Dbls'!C3:C3)</f>
        <v>Dennis</v>
      </c>
      <c r="D37" s="50">
        <f>('70-74 Men Dbls'!D3:D3)</f>
        <v>0</v>
      </c>
      <c r="E37" s="50">
        <f>('70-74 Men Dbls'!E3:E3)</f>
        <v>0</v>
      </c>
      <c r="F37" s="50">
        <f>('70-74 Men Dbls'!F3:F3)</f>
        <v>210</v>
      </c>
      <c r="G37" s="50">
        <f>('70-74 Men Dbls'!G3:G3)</f>
        <v>167</v>
      </c>
      <c r="H37" s="50">
        <f>('70-74 Men Dbls'!H3:H3)</f>
        <v>191</v>
      </c>
      <c r="I37" s="50">
        <f>('70-74 Men Dbls'!I3:I3)</f>
        <v>215</v>
      </c>
      <c r="J37" s="50">
        <f>('70-74 Men Dbls'!J3:J3)</f>
        <v>573</v>
      </c>
      <c r="K37" s="50"/>
      <c r="L37" s="50" t="str">
        <f>('70-74 Men Dbls'!L3:L3)</f>
        <v>Pone</v>
      </c>
      <c r="M37" s="50" t="str">
        <f>('70-74 Men Dbls'!M3:M3)</f>
        <v>Joseph</v>
      </c>
      <c r="N37" s="50">
        <f>('70-74 Men Dbls'!N3:N3)</f>
        <v>0</v>
      </c>
      <c r="O37" s="50">
        <f>('70-74 Men Dbls'!O3:O3)</f>
        <v>0</v>
      </c>
      <c r="P37" s="50">
        <f>('70-74 Men Dbls'!P3:P3)</f>
        <v>210</v>
      </c>
      <c r="Q37" s="50">
        <f>('70-74 Men Dbls'!Q3:Q3)</f>
        <v>144</v>
      </c>
      <c r="R37" s="50">
        <f>('70-74 Men Dbls'!R3:R3)</f>
        <v>212</v>
      </c>
      <c r="S37" s="50">
        <f>('70-74 Men Dbls'!S3:S3)</f>
        <v>243</v>
      </c>
      <c r="T37" s="50">
        <f>('70-74 Men Dbls'!T3:T3)</f>
        <v>599</v>
      </c>
      <c r="U37" s="50">
        <f>('70-74 Men Dbls'!U3:U3)</f>
        <v>0</v>
      </c>
      <c r="V37" s="50">
        <f>('70-74 Men Dbls'!V3:V3)</f>
        <v>0</v>
      </c>
      <c r="W37" s="50">
        <f>('70-74 Men Dbls'!W3:W3)</f>
        <v>0</v>
      </c>
      <c r="X37" s="50">
        <f>('70-74 Men Dbls'!X3:X3)</f>
        <v>0</v>
      </c>
      <c r="Y37" s="50">
        <f>('70-74 Men Dbls'!Y3:Y3)</f>
        <v>1172</v>
      </c>
    </row>
    <row r="38" spans="1:25" ht="15.75" customHeight="1" x14ac:dyDescent="0.2">
      <c r="A38" s="51" t="s">
        <v>51</v>
      </c>
      <c r="B38" s="52">
        <f>('70-74 Men Dbls'!B4:B4)</f>
        <v>0</v>
      </c>
      <c r="C38" s="52">
        <f>('70-74 Men Dbls'!C4:C4)</f>
        <v>0</v>
      </c>
      <c r="D38" s="52">
        <f>('70-74 Men Dbls'!D4:D4)</f>
        <v>0</v>
      </c>
      <c r="E38" s="52">
        <f>('70-74 Men Dbls'!E4:E4)</f>
        <v>0</v>
      </c>
      <c r="F38" s="52">
        <f>('70-74 Men Dbls'!F4:F4)</f>
        <v>210</v>
      </c>
      <c r="G38" s="52">
        <f>('70-74 Men Dbls'!G4:G4)</f>
        <v>0</v>
      </c>
      <c r="H38" s="52">
        <f>('70-74 Men Dbls'!H4:H4)</f>
        <v>0</v>
      </c>
      <c r="I38" s="52">
        <f>('70-74 Men Dbls'!I4:I4)</f>
        <v>0</v>
      </c>
      <c r="J38" s="52">
        <f>('70-74 Men Dbls'!J4:J4)</f>
        <v>0</v>
      </c>
      <c r="K38" s="52"/>
      <c r="L38" s="52">
        <f>('70-74 Men Dbls'!L4:L4)</f>
        <v>0</v>
      </c>
      <c r="M38" s="52">
        <f>('70-74 Men Dbls'!M4:M4)</f>
        <v>0</v>
      </c>
      <c r="N38" s="52">
        <f>('70-74 Men Dbls'!N4:N4)</f>
        <v>0</v>
      </c>
      <c r="O38" s="52">
        <f>('70-74 Men Dbls'!O4:O4)</f>
        <v>0</v>
      </c>
      <c r="P38" s="52">
        <f>('70-74 Men Dbls'!P4:P4)</f>
        <v>210</v>
      </c>
      <c r="Q38" s="52">
        <f>('70-74 Men Dbls'!Q4:Q4)</f>
        <v>0</v>
      </c>
      <c r="R38" s="52">
        <f>('70-74 Men Dbls'!R4:R4)</f>
        <v>0</v>
      </c>
      <c r="S38" s="52">
        <f>('70-74 Men Dbls'!S4:S4)</f>
        <v>0</v>
      </c>
      <c r="T38" s="52">
        <f>('70-74 Men Dbls'!T4:T4)</f>
        <v>0</v>
      </c>
      <c r="U38" s="52">
        <f>('70-74 Men Dbls'!U4:U4)</f>
        <v>0</v>
      </c>
      <c r="V38" s="52">
        <f>('70-74 Men Dbls'!V4:V4)</f>
        <v>0</v>
      </c>
      <c r="W38" s="52">
        <f>('70-74 Men Dbls'!W4:W4)</f>
        <v>0</v>
      </c>
      <c r="X38" s="52">
        <f>('70-74 Men Dbls'!X4:X4)</f>
        <v>0</v>
      </c>
      <c r="Y38" s="52">
        <f>('70-74 Men Dbls'!Y4:Y4)</f>
        <v>0</v>
      </c>
    </row>
    <row r="39" spans="1:25" ht="15.75" customHeight="1" thickBot="1" x14ac:dyDescent="0.25">
      <c r="A39" s="53" t="s">
        <v>52</v>
      </c>
      <c r="B39" s="54">
        <f>('70-74 Men Dbls'!B5:B5)</f>
        <v>0</v>
      </c>
      <c r="C39" s="54">
        <f>('70-74 Men Dbls'!C5:C5)</f>
        <v>0</v>
      </c>
      <c r="D39" s="54">
        <f>('70-74 Men Dbls'!D5:D5)</f>
        <v>0</v>
      </c>
      <c r="E39" s="54">
        <f>('70-74 Men Dbls'!E5:E5)</f>
        <v>0</v>
      </c>
      <c r="F39" s="54">
        <f>('70-74 Men Dbls'!F5:F5)</f>
        <v>210</v>
      </c>
      <c r="G39" s="54">
        <f>('70-74 Men Dbls'!G5:G5)</f>
        <v>0</v>
      </c>
      <c r="H39" s="54">
        <f>('70-74 Men Dbls'!H5:H5)</f>
        <v>0</v>
      </c>
      <c r="I39" s="54">
        <f>('70-74 Men Dbls'!I5:I5)</f>
        <v>0</v>
      </c>
      <c r="J39" s="54">
        <f>('70-74 Men Dbls'!J5:J5)</f>
        <v>0</v>
      </c>
      <c r="K39" s="54"/>
      <c r="L39" s="54">
        <f>('70-74 Men Dbls'!L5:L5)</f>
        <v>0</v>
      </c>
      <c r="M39" s="54">
        <f>('70-74 Men Dbls'!M5:M5)</f>
        <v>0</v>
      </c>
      <c r="N39" s="54">
        <f>('70-74 Men Dbls'!N5:N5)</f>
        <v>0</v>
      </c>
      <c r="O39" s="54">
        <f>('70-74 Men Dbls'!O5:O5)</f>
        <v>0</v>
      </c>
      <c r="P39" s="54">
        <f>('70-74 Men Dbls'!P5:P5)</f>
        <v>210</v>
      </c>
      <c r="Q39" s="54">
        <f>('70-74 Men Dbls'!Q5:Q5)</f>
        <v>0</v>
      </c>
      <c r="R39" s="54">
        <f>('70-74 Men Dbls'!R5:R5)</f>
        <v>0</v>
      </c>
      <c r="S39" s="54">
        <f>('70-74 Men Dbls'!S5:S5)</f>
        <v>0</v>
      </c>
      <c r="T39" s="54">
        <f>('70-74 Men Dbls'!T5:T5)</f>
        <v>0</v>
      </c>
      <c r="U39" s="54">
        <f>('70-74 Men Dbls'!U5:U5)</f>
        <v>0</v>
      </c>
      <c r="V39" s="54">
        <f>('70-74 Men Dbls'!V5:V5)</f>
        <v>0</v>
      </c>
      <c r="W39" s="54">
        <f>('70-74 Men Dbls'!W5:W5)</f>
        <v>0</v>
      </c>
      <c r="X39" s="54">
        <f>('70-74 Men Dbls'!X5:X5)</f>
        <v>0</v>
      </c>
      <c r="Y39" s="54">
        <f>('70-74 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 70-74 Mens Doubles&amp;R&amp;"Arial,Regular"&amp;14Page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topLeftCell="B1" zoomScaleNormal="100" workbookViewId="0">
      <selection activeCell="N19" sqref="N19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 t="s">
        <v>84</v>
      </c>
      <c r="C3" s="10" t="s">
        <v>85</v>
      </c>
      <c r="D3" s="10"/>
      <c r="E3" s="10"/>
      <c r="F3" s="10"/>
      <c r="G3" s="11">
        <v>181</v>
      </c>
      <c r="H3" s="11">
        <v>168</v>
      </c>
      <c r="I3" s="11">
        <v>165</v>
      </c>
      <c r="J3" s="12">
        <f>SUM(G3:I3)</f>
        <v>514</v>
      </c>
      <c r="K3" s="13"/>
      <c r="L3" s="14" t="s">
        <v>89</v>
      </c>
      <c r="M3" s="10" t="s">
        <v>90</v>
      </c>
      <c r="N3" s="10"/>
      <c r="O3" s="10"/>
      <c r="P3" s="10"/>
      <c r="Q3" s="15">
        <v>170</v>
      </c>
      <c r="R3" s="15">
        <v>149</v>
      </c>
      <c r="S3" s="11">
        <v>125</v>
      </c>
      <c r="T3" s="12">
        <f>SUM(Q3:S3)</f>
        <v>444</v>
      </c>
      <c r="U3" s="12"/>
      <c r="V3" s="12"/>
      <c r="W3" s="16"/>
      <c r="X3" s="16"/>
      <c r="Y3" s="17">
        <f>J3+T3</f>
        <v>958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/>
      <c r="G4" s="11"/>
      <c r="H4" s="11"/>
      <c r="I4" s="11"/>
      <c r="J4" s="12"/>
      <c r="K4" s="19"/>
      <c r="L4" s="14"/>
      <c r="M4" s="10"/>
      <c r="N4" s="10"/>
      <c r="O4" s="10"/>
      <c r="P4" s="10"/>
      <c r="Q4" s="15"/>
      <c r="R4" s="15"/>
      <c r="S4" s="11"/>
      <c r="T4" s="12"/>
      <c r="U4" s="12"/>
      <c r="V4" s="12"/>
      <c r="W4" s="16"/>
      <c r="X4" s="16"/>
      <c r="Y4" s="17"/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/>
      <c r="K5" s="19"/>
      <c r="L5" s="14"/>
      <c r="M5" s="10"/>
      <c r="N5" s="10"/>
      <c r="O5" s="10"/>
      <c r="P5" s="10"/>
      <c r="Q5" s="15"/>
      <c r="R5" s="15"/>
      <c r="S5" s="11"/>
      <c r="T5" s="12"/>
      <c r="U5" s="12"/>
      <c r="V5" s="12"/>
      <c r="W5" s="16"/>
      <c r="X5" s="16"/>
      <c r="Y5" s="17"/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/>
      <c r="K6" s="19"/>
      <c r="L6" s="14"/>
      <c r="M6" s="10"/>
      <c r="N6" s="10"/>
      <c r="O6" s="10"/>
      <c r="P6" s="10"/>
      <c r="Q6" s="15"/>
      <c r="R6" s="15"/>
      <c r="S6" s="11"/>
      <c r="T6" s="12"/>
      <c r="U6" s="12"/>
      <c r="V6" s="12"/>
      <c r="W6" s="16"/>
      <c r="X6" s="16"/>
      <c r="Y6" s="17"/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 t="str">
        <f>('70-74 Mixed Dbls'!B3:B3)</f>
        <v>Woolaver</v>
      </c>
      <c r="C37" s="50" t="str">
        <f>('70-74 Mixed Dbls'!C3:C3)</f>
        <v>Dennis</v>
      </c>
      <c r="D37" s="50">
        <f>('70-74 Mixed Dbls'!D3:D3)</f>
        <v>0</v>
      </c>
      <c r="E37" s="50">
        <f>('70-74 Mixed Dbls'!E3:E3)</f>
        <v>0</v>
      </c>
      <c r="F37" s="50">
        <f>('70-74 Mixed Dbls'!F3:F3)</f>
        <v>0</v>
      </c>
      <c r="G37" s="50">
        <f>('70-74 Mixed Dbls'!G3:G3)</f>
        <v>181</v>
      </c>
      <c r="H37" s="50">
        <f>('70-74 Mixed Dbls'!H3:H3)</f>
        <v>168</v>
      </c>
      <c r="I37" s="50">
        <f>('70-74 Mixed Dbls'!I3:I3)</f>
        <v>165</v>
      </c>
      <c r="J37" s="50">
        <f>('70-74 Mixed Dbls'!J3:J3)</f>
        <v>514</v>
      </c>
      <c r="K37" s="50"/>
      <c r="L37" s="50" t="str">
        <f>('70-74 Mixed Dbls'!L3:L3)</f>
        <v>Krauss</v>
      </c>
      <c r="M37" s="50" t="str">
        <f>('70-74 Mixed Dbls'!M3:M3)</f>
        <v>Millie</v>
      </c>
      <c r="N37" s="50">
        <f>('70-74 Mixed Dbls'!N3:N3)</f>
        <v>0</v>
      </c>
      <c r="O37" s="50">
        <f>('70-74 Mixed Dbls'!O3:O3)</f>
        <v>0</v>
      </c>
      <c r="P37" s="50">
        <f>('70-74 Mixed Dbls'!P3:P3)</f>
        <v>0</v>
      </c>
      <c r="Q37" s="50">
        <f>('70-74 Mixed Dbls'!Q3:Q3)</f>
        <v>170</v>
      </c>
      <c r="R37" s="50">
        <f>('70-74 Mixed Dbls'!R3:R3)</f>
        <v>149</v>
      </c>
      <c r="S37" s="50">
        <f>('70-74 Mixed Dbls'!S3:S3)</f>
        <v>125</v>
      </c>
      <c r="T37" s="50">
        <f>('70-74 Mixed Dbls'!T3:T3)</f>
        <v>444</v>
      </c>
      <c r="U37" s="50">
        <f>('70-74 Mixed Dbls'!U3:U3)</f>
        <v>0</v>
      </c>
      <c r="V37" s="50">
        <f>('70-74 Mixed Dbls'!V3:V3)</f>
        <v>0</v>
      </c>
      <c r="W37" s="50">
        <f>('70-74 Mixed Dbls'!W3:W3)</f>
        <v>0</v>
      </c>
      <c r="X37" s="50">
        <f>('70-74 Mixed Dbls'!X3:X3)</f>
        <v>0</v>
      </c>
      <c r="Y37" s="50">
        <f>('70-74 Mixed Dbls'!Y3:Y3)</f>
        <v>958</v>
      </c>
    </row>
    <row r="38" spans="1:25" ht="15.75" customHeight="1" x14ac:dyDescent="0.2">
      <c r="A38" s="51" t="s">
        <v>51</v>
      </c>
      <c r="B38" s="52">
        <f>('70-74 Mixed Dbls'!B4:B4)</f>
        <v>0</v>
      </c>
      <c r="C38" s="52">
        <f>('70-74 Mixed Dbls'!C4:C4)</f>
        <v>0</v>
      </c>
      <c r="D38" s="52">
        <f>('70-74 Mixed Dbls'!D4:D4)</f>
        <v>0</v>
      </c>
      <c r="E38" s="52">
        <f>('70-74 Mixed Dbls'!E4:E4)</f>
        <v>0</v>
      </c>
      <c r="F38" s="52">
        <f>('70-74 Mixed Dbls'!F4:F4)</f>
        <v>0</v>
      </c>
      <c r="G38" s="52">
        <f>('70-74 Mixed Dbls'!G4:G4)</f>
        <v>0</v>
      </c>
      <c r="H38" s="52">
        <f>('70-74 Mixed Dbls'!H4:H4)</f>
        <v>0</v>
      </c>
      <c r="I38" s="52">
        <f>('70-74 Mixed Dbls'!I4:I4)</f>
        <v>0</v>
      </c>
      <c r="J38" s="52">
        <f>('70-74 Mixed Dbls'!J4:J4)</f>
        <v>0</v>
      </c>
      <c r="K38" s="52"/>
      <c r="L38" s="52">
        <f>('70-74 Mixed Dbls'!L4:L4)</f>
        <v>0</v>
      </c>
      <c r="M38" s="52">
        <f>('70-74 Mixed Dbls'!M4:M4)</f>
        <v>0</v>
      </c>
      <c r="N38" s="52">
        <f>('70-74 Mixed Dbls'!N4:N4)</f>
        <v>0</v>
      </c>
      <c r="O38" s="52">
        <f>('70-74 Mixed Dbls'!O4:O4)</f>
        <v>0</v>
      </c>
      <c r="P38" s="52">
        <f>('70-74 Mixed Dbls'!P4:P4)</f>
        <v>0</v>
      </c>
      <c r="Q38" s="52">
        <f>('70-74 Mixed Dbls'!Q4:Q4)</f>
        <v>0</v>
      </c>
      <c r="R38" s="52">
        <f>('70-74 Mixed Dbls'!R4:R4)</f>
        <v>0</v>
      </c>
      <c r="S38" s="52">
        <f>('70-74 Mixed Dbls'!S4:S4)</f>
        <v>0</v>
      </c>
      <c r="T38" s="52">
        <f>('70-74 Mixed Dbls'!T4:T4)</f>
        <v>0</v>
      </c>
      <c r="U38" s="52">
        <f>('70-74 Mixed Dbls'!U4:U4)</f>
        <v>0</v>
      </c>
      <c r="V38" s="52">
        <f>('70-74 Mixed Dbls'!V4:V4)</f>
        <v>0</v>
      </c>
      <c r="W38" s="52">
        <f>('70-74 Mixed Dbls'!W4:W4)</f>
        <v>0</v>
      </c>
      <c r="X38" s="52">
        <f>('70-74 Mixed Dbls'!X4:X4)</f>
        <v>0</v>
      </c>
      <c r="Y38" s="52">
        <f>('70-74 Mixed Dbls'!Y4:Y4)</f>
        <v>0</v>
      </c>
    </row>
    <row r="39" spans="1:25" ht="15.75" customHeight="1" thickBot="1" x14ac:dyDescent="0.25">
      <c r="A39" s="53" t="s">
        <v>52</v>
      </c>
      <c r="B39" s="54">
        <f>('70-74 Mixed Dbls'!B5:B5)</f>
        <v>0</v>
      </c>
      <c r="C39" s="54">
        <f>('70-74 Mixed Dbls'!C5:C5)</f>
        <v>0</v>
      </c>
      <c r="D39" s="54">
        <f>('70-74 Mixed Dbls'!D5:D5)</f>
        <v>0</v>
      </c>
      <c r="E39" s="54">
        <f>('70-74 Mixed Dbls'!E5:E5)</f>
        <v>0</v>
      </c>
      <c r="F39" s="54">
        <f>('70-74 Mixed Dbls'!F5:F5)</f>
        <v>210</v>
      </c>
      <c r="G39" s="54">
        <f>('70-74 Mixed Dbls'!G5:G5)</f>
        <v>0</v>
      </c>
      <c r="H39" s="54">
        <f>('70-74 Mixed Dbls'!H5:H5)</f>
        <v>0</v>
      </c>
      <c r="I39" s="54">
        <f>('70-74 Mixed Dbls'!I5:I5)</f>
        <v>0</v>
      </c>
      <c r="J39" s="54">
        <f>('70-74 Mixed Dbls'!J5:J5)</f>
        <v>0</v>
      </c>
      <c r="K39" s="54"/>
      <c r="L39" s="54">
        <f>('70-74 Mixed Dbls'!L5:L5)</f>
        <v>0</v>
      </c>
      <c r="M39" s="54">
        <f>('70-74 Mixed Dbls'!M5:M5)</f>
        <v>0</v>
      </c>
      <c r="N39" s="54">
        <f>('70-74 Mixed Dbls'!N5:N5)</f>
        <v>0</v>
      </c>
      <c r="O39" s="54">
        <f>('70-74 Mixed Dbls'!O5:O5)</f>
        <v>0</v>
      </c>
      <c r="P39" s="54">
        <f>('70-74 Mixed Dbls'!P5:P5)</f>
        <v>0</v>
      </c>
      <c r="Q39" s="54">
        <f>('70-74 Mixed Dbls'!Q5:Q5)</f>
        <v>0</v>
      </c>
      <c r="R39" s="54">
        <f>('70-74 Mixed Dbls'!R5:R5)</f>
        <v>0</v>
      </c>
      <c r="S39" s="54">
        <f>('70-74 Mixed Dbls'!S5:S5)</f>
        <v>0</v>
      </c>
      <c r="T39" s="54">
        <f>('70-74 Mixed Dbls'!T5:T5)</f>
        <v>0</v>
      </c>
      <c r="U39" s="54">
        <f>('70-74 Mixed Dbls'!U5:U5)</f>
        <v>0</v>
      </c>
      <c r="V39" s="54">
        <f>('70-74 Mixed Dbls'!V5:V5)</f>
        <v>0</v>
      </c>
      <c r="W39" s="54">
        <f>('70-74 Mixed Dbls'!W5:W5)</f>
        <v>0</v>
      </c>
      <c r="X39" s="54">
        <f>('70-74 Mixed Dbls'!X5:X5)</f>
        <v>0</v>
      </c>
      <c r="Y39" s="54">
        <f>('70-74 Mixed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 70-74 Mixed Doubles&amp;R&amp;"Arial,Regular"&amp;14Page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zoomScaleNormal="100" workbookViewId="0">
      <selection activeCell="Y8" sqref="Y8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56" width="9" style="5"/>
    <col min="257" max="257" width="11.125" style="5" customWidth="1"/>
    <col min="258" max="259" width="12.625" style="5" customWidth="1"/>
    <col min="260" max="260" width="15.625" style="5" customWidth="1"/>
    <col min="261" max="261" width="5.625" style="5" customWidth="1"/>
    <col min="262" max="262" width="6.625" style="5" customWidth="1"/>
    <col min="263" max="265" width="7.625" style="5" customWidth="1"/>
    <col min="266" max="266" width="10.625" style="5" customWidth="1"/>
    <col min="267" max="267" width="2.625" style="5" customWidth="1"/>
    <col min="268" max="269" width="12.625" style="5" customWidth="1"/>
    <col min="270" max="270" width="15.625" style="5" customWidth="1"/>
    <col min="271" max="271" width="5.625" style="5" customWidth="1"/>
    <col min="272" max="272" width="6.625" style="5" customWidth="1"/>
    <col min="273" max="275" width="8.625" style="5" customWidth="1"/>
    <col min="276" max="276" width="10.625" style="5" customWidth="1"/>
    <col min="277" max="279" width="0" style="5" hidden="1" customWidth="1"/>
    <col min="280" max="280" width="7.625" style="5" customWidth="1"/>
    <col min="281" max="281" width="14.25" style="5" customWidth="1"/>
    <col min="282" max="512" width="9" style="5"/>
    <col min="513" max="513" width="11.125" style="5" customWidth="1"/>
    <col min="514" max="515" width="12.625" style="5" customWidth="1"/>
    <col min="516" max="516" width="15.625" style="5" customWidth="1"/>
    <col min="517" max="517" width="5.625" style="5" customWidth="1"/>
    <col min="518" max="518" width="6.625" style="5" customWidth="1"/>
    <col min="519" max="521" width="7.625" style="5" customWidth="1"/>
    <col min="522" max="522" width="10.625" style="5" customWidth="1"/>
    <col min="523" max="523" width="2.625" style="5" customWidth="1"/>
    <col min="524" max="525" width="12.625" style="5" customWidth="1"/>
    <col min="526" max="526" width="15.625" style="5" customWidth="1"/>
    <col min="527" max="527" width="5.625" style="5" customWidth="1"/>
    <col min="528" max="528" width="6.625" style="5" customWidth="1"/>
    <col min="529" max="531" width="8.625" style="5" customWidth="1"/>
    <col min="532" max="532" width="10.625" style="5" customWidth="1"/>
    <col min="533" max="535" width="0" style="5" hidden="1" customWidth="1"/>
    <col min="536" max="536" width="7.625" style="5" customWidth="1"/>
    <col min="537" max="537" width="14.25" style="5" customWidth="1"/>
    <col min="538" max="768" width="9" style="5"/>
    <col min="769" max="769" width="11.125" style="5" customWidth="1"/>
    <col min="770" max="771" width="12.625" style="5" customWidth="1"/>
    <col min="772" max="772" width="15.625" style="5" customWidth="1"/>
    <col min="773" max="773" width="5.625" style="5" customWidth="1"/>
    <col min="774" max="774" width="6.625" style="5" customWidth="1"/>
    <col min="775" max="777" width="7.625" style="5" customWidth="1"/>
    <col min="778" max="778" width="10.625" style="5" customWidth="1"/>
    <col min="779" max="779" width="2.625" style="5" customWidth="1"/>
    <col min="780" max="781" width="12.625" style="5" customWidth="1"/>
    <col min="782" max="782" width="15.625" style="5" customWidth="1"/>
    <col min="783" max="783" width="5.625" style="5" customWidth="1"/>
    <col min="784" max="784" width="6.625" style="5" customWidth="1"/>
    <col min="785" max="787" width="8.625" style="5" customWidth="1"/>
    <col min="788" max="788" width="10.625" style="5" customWidth="1"/>
    <col min="789" max="791" width="0" style="5" hidden="1" customWidth="1"/>
    <col min="792" max="792" width="7.625" style="5" customWidth="1"/>
    <col min="793" max="793" width="14.25" style="5" customWidth="1"/>
    <col min="794" max="1024" width="9" style="5"/>
    <col min="1025" max="1025" width="11.125" style="5" customWidth="1"/>
    <col min="1026" max="1027" width="12.625" style="5" customWidth="1"/>
    <col min="1028" max="1028" width="15.625" style="5" customWidth="1"/>
    <col min="1029" max="1029" width="5.625" style="5" customWidth="1"/>
    <col min="1030" max="1030" width="6.625" style="5" customWidth="1"/>
    <col min="1031" max="1033" width="7.625" style="5" customWidth="1"/>
    <col min="1034" max="1034" width="10.625" style="5" customWidth="1"/>
    <col min="1035" max="1035" width="2.625" style="5" customWidth="1"/>
    <col min="1036" max="1037" width="12.625" style="5" customWidth="1"/>
    <col min="1038" max="1038" width="15.625" style="5" customWidth="1"/>
    <col min="1039" max="1039" width="5.625" style="5" customWidth="1"/>
    <col min="1040" max="1040" width="6.625" style="5" customWidth="1"/>
    <col min="1041" max="1043" width="8.625" style="5" customWidth="1"/>
    <col min="1044" max="1044" width="10.625" style="5" customWidth="1"/>
    <col min="1045" max="1047" width="0" style="5" hidden="1" customWidth="1"/>
    <col min="1048" max="1048" width="7.625" style="5" customWidth="1"/>
    <col min="1049" max="1049" width="14.25" style="5" customWidth="1"/>
    <col min="1050" max="1280" width="9" style="5"/>
    <col min="1281" max="1281" width="11.125" style="5" customWidth="1"/>
    <col min="1282" max="1283" width="12.625" style="5" customWidth="1"/>
    <col min="1284" max="1284" width="15.625" style="5" customWidth="1"/>
    <col min="1285" max="1285" width="5.625" style="5" customWidth="1"/>
    <col min="1286" max="1286" width="6.625" style="5" customWidth="1"/>
    <col min="1287" max="1289" width="7.625" style="5" customWidth="1"/>
    <col min="1290" max="1290" width="10.625" style="5" customWidth="1"/>
    <col min="1291" max="1291" width="2.625" style="5" customWidth="1"/>
    <col min="1292" max="1293" width="12.625" style="5" customWidth="1"/>
    <col min="1294" max="1294" width="15.625" style="5" customWidth="1"/>
    <col min="1295" max="1295" width="5.625" style="5" customWidth="1"/>
    <col min="1296" max="1296" width="6.625" style="5" customWidth="1"/>
    <col min="1297" max="1299" width="8.625" style="5" customWidth="1"/>
    <col min="1300" max="1300" width="10.625" style="5" customWidth="1"/>
    <col min="1301" max="1303" width="0" style="5" hidden="1" customWidth="1"/>
    <col min="1304" max="1304" width="7.625" style="5" customWidth="1"/>
    <col min="1305" max="1305" width="14.25" style="5" customWidth="1"/>
    <col min="1306" max="1536" width="9" style="5"/>
    <col min="1537" max="1537" width="11.125" style="5" customWidth="1"/>
    <col min="1538" max="1539" width="12.625" style="5" customWidth="1"/>
    <col min="1540" max="1540" width="15.625" style="5" customWidth="1"/>
    <col min="1541" max="1541" width="5.625" style="5" customWidth="1"/>
    <col min="1542" max="1542" width="6.625" style="5" customWidth="1"/>
    <col min="1543" max="1545" width="7.625" style="5" customWidth="1"/>
    <col min="1546" max="1546" width="10.625" style="5" customWidth="1"/>
    <col min="1547" max="1547" width="2.625" style="5" customWidth="1"/>
    <col min="1548" max="1549" width="12.625" style="5" customWidth="1"/>
    <col min="1550" max="1550" width="15.625" style="5" customWidth="1"/>
    <col min="1551" max="1551" width="5.625" style="5" customWidth="1"/>
    <col min="1552" max="1552" width="6.625" style="5" customWidth="1"/>
    <col min="1553" max="1555" width="8.625" style="5" customWidth="1"/>
    <col min="1556" max="1556" width="10.625" style="5" customWidth="1"/>
    <col min="1557" max="1559" width="0" style="5" hidden="1" customWidth="1"/>
    <col min="1560" max="1560" width="7.625" style="5" customWidth="1"/>
    <col min="1561" max="1561" width="14.25" style="5" customWidth="1"/>
    <col min="1562" max="1792" width="9" style="5"/>
    <col min="1793" max="1793" width="11.125" style="5" customWidth="1"/>
    <col min="1794" max="1795" width="12.625" style="5" customWidth="1"/>
    <col min="1796" max="1796" width="15.625" style="5" customWidth="1"/>
    <col min="1797" max="1797" width="5.625" style="5" customWidth="1"/>
    <col min="1798" max="1798" width="6.625" style="5" customWidth="1"/>
    <col min="1799" max="1801" width="7.625" style="5" customWidth="1"/>
    <col min="1802" max="1802" width="10.625" style="5" customWidth="1"/>
    <col min="1803" max="1803" width="2.625" style="5" customWidth="1"/>
    <col min="1804" max="1805" width="12.625" style="5" customWidth="1"/>
    <col min="1806" max="1806" width="15.625" style="5" customWidth="1"/>
    <col min="1807" max="1807" width="5.625" style="5" customWidth="1"/>
    <col min="1808" max="1808" width="6.625" style="5" customWidth="1"/>
    <col min="1809" max="1811" width="8.625" style="5" customWidth="1"/>
    <col min="1812" max="1812" width="10.625" style="5" customWidth="1"/>
    <col min="1813" max="1815" width="0" style="5" hidden="1" customWidth="1"/>
    <col min="1816" max="1816" width="7.625" style="5" customWidth="1"/>
    <col min="1817" max="1817" width="14.25" style="5" customWidth="1"/>
    <col min="1818" max="2048" width="9" style="5"/>
    <col min="2049" max="2049" width="11.125" style="5" customWidth="1"/>
    <col min="2050" max="2051" width="12.625" style="5" customWidth="1"/>
    <col min="2052" max="2052" width="15.625" style="5" customWidth="1"/>
    <col min="2053" max="2053" width="5.625" style="5" customWidth="1"/>
    <col min="2054" max="2054" width="6.625" style="5" customWidth="1"/>
    <col min="2055" max="2057" width="7.625" style="5" customWidth="1"/>
    <col min="2058" max="2058" width="10.625" style="5" customWidth="1"/>
    <col min="2059" max="2059" width="2.625" style="5" customWidth="1"/>
    <col min="2060" max="2061" width="12.625" style="5" customWidth="1"/>
    <col min="2062" max="2062" width="15.625" style="5" customWidth="1"/>
    <col min="2063" max="2063" width="5.625" style="5" customWidth="1"/>
    <col min="2064" max="2064" width="6.625" style="5" customWidth="1"/>
    <col min="2065" max="2067" width="8.625" style="5" customWidth="1"/>
    <col min="2068" max="2068" width="10.625" style="5" customWidth="1"/>
    <col min="2069" max="2071" width="0" style="5" hidden="1" customWidth="1"/>
    <col min="2072" max="2072" width="7.625" style="5" customWidth="1"/>
    <col min="2073" max="2073" width="14.25" style="5" customWidth="1"/>
    <col min="2074" max="2304" width="9" style="5"/>
    <col min="2305" max="2305" width="11.125" style="5" customWidth="1"/>
    <col min="2306" max="2307" width="12.625" style="5" customWidth="1"/>
    <col min="2308" max="2308" width="15.625" style="5" customWidth="1"/>
    <col min="2309" max="2309" width="5.625" style="5" customWidth="1"/>
    <col min="2310" max="2310" width="6.625" style="5" customWidth="1"/>
    <col min="2311" max="2313" width="7.625" style="5" customWidth="1"/>
    <col min="2314" max="2314" width="10.625" style="5" customWidth="1"/>
    <col min="2315" max="2315" width="2.625" style="5" customWidth="1"/>
    <col min="2316" max="2317" width="12.625" style="5" customWidth="1"/>
    <col min="2318" max="2318" width="15.625" style="5" customWidth="1"/>
    <col min="2319" max="2319" width="5.625" style="5" customWidth="1"/>
    <col min="2320" max="2320" width="6.625" style="5" customWidth="1"/>
    <col min="2321" max="2323" width="8.625" style="5" customWidth="1"/>
    <col min="2324" max="2324" width="10.625" style="5" customWidth="1"/>
    <col min="2325" max="2327" width="0" style="5" hidden="1" customWidth="1"/>
    <col min="2328" max="2328" width="7.625" style="5" customWidth="1"/>
    <col min="2329" max="2329" width="14.25" style="5" customWidth="1"/>
    <col min="2330" max="2560" width="9" style="5"/>
    <col min="2561" max="2561" width="11.125" style="5" customWidth="1"/>
    <col min="2562" max="2563" width="12.625" style="5" customWidth="1"/>
    <col min="2564" max="2564" width="15.625" style="5" customWidth="1"/>
    <col min="2565" max="2565" width="5.625" style="5" customWidth="1"/>
    <col min="2566" max="2566" width="6.625" style="5" customWidth="1"/>
    <col min="2567" max="2569" width="7.625" style="5" customWidth="1"/>
    <col min="2570" max="2570" width="10.625" style="5" customWidth="1"/>
    <col min="2571" max="2571" width="2.625" style="5" customWidth="1"/>
    <col min="2572" max="2573" width="12.625" style="5" customWidth="1"/>
    <col min="2574" max="2574" width="15.625" style="5" customWidth="1"/>
    <col min="2575" max="2575" width="5.625" style="5" customWidth="1"/>
    <col min="2576" max="2576" width="6.625" style="5" customWidth="1"/>
    <col min="2577" max="2579" width="8.625" style="5" customWidth="1"/>
    <col min="2580" max="2580" width="10.625" style="5" customWidth="1"/>
    <col min="2581" max="2583" width="0" style="5" hidden="1" customWidth="1"/>
    <col min="2584" max="2584" width="7.625" style="5" customWidth="1"/>
    <col min="2585" max="2585" width="14.25" style="5" customWidth="1"/>
    <col min="2586" max="2816" width="9" style="5"/>
    <col min="2817" max="2817" width="11.125" style="5" customWidth="1"/>
    <col min="2818" max="2819" width="12.625" style="5" customWidth="1"/>
    <col min="2820" max="2820" width="15.625" style="5" customWidth="1"/>
    <col min="2821" max="2821" width="5.625" style="5" customWidth="1"/>
    <col min="2822" max="2822" width="6.625" style="5" customWidth="1"/>
    <col min="2823" max="2825" width="7.625" style="5" customWidth="1"/>
    <col min="2826" max="2826" width="10.625" style="5" customWidth="1"/>
    <col min="2827" max="2827" width="2.625" style="5" customWidth="1"/>
    <col min="2828" max="2829" width="12.625" style="5" customWidth="1"/>
    <col min="2830" max="2830" width="15.625" style="5" customWidth="1"/>
    <col min="2831" max="2831" width="5.625" style="5" customWidth="1"/>
    <col min="2832" max="2832" width="6.625" style="5" customWidth="1"/>
    <col min="2833" max="2835" width="8.625" style="5" customWidth="1"/>
    <col min="2836" max="2836" width="10.625" style="5" customWidth="1"/>
    <col min="2837" max="2839" width="0" style="5" hidden="1" customWidth="1"/>
    <col min="2840" max="2840" width="7.625" style="5" customWidth="1"/>
    <col min="2841" max="2841" width="14.25" style="5" customWidth="1"/>
    <col min="2842" max="3072" width="9" style="5"/>
    <col min="3073" max="3073" width="11.125" style="5" customWidth="1"/>
    <col min="3074" max="3075" width="12.625" style="5" customWidth="1"/>
    <col min="3076" max="3076" width="15.625" style="5" customWidth="1"/>
    <col min="3077" max="3077" width="5.625" style="5" customWidth="1"/>
    <col min="3078" max="3078" width="6.625" style="5" customWidth="1"/>
    <col min="3079" max="3081" width="7.625" style="5" customWidth="1"/>
    <col min="3082" max="3082" width="10.625" style="5" customWidth="1"/>
    <col min="3083" max="3083" width="2.625" style="5" customWidth="1"/>
    <col min="3084" max="3085" width="12.625" style="5" customWidth="1"/>
    <col min="3086" max="3086" width="15.625" style="5" customWidth="1"/>
    <col min="3087" max="3087" width="5.625" style="5" customWidth="1"/>
    <col min="3088" max="3088" width="6.625" style="5" customWidth="1"/>
    <col min="3089" max="3091" width="8.625" style="5" customWidth="1"/>
    <col min="3092" max="3092" width="10.625" style="5" customWidth="1"/>
    <col min="3093" max="3095" width="0" style="5" hidden="1" customWidth="1"/>
    <col min="3096" max="3096" width="7.625" style="5" customWidth="1"/>
    <col min="3097" max="3097" width="14.25" style="5" customWidth="1"/>
    <col min="3098" max="3328" width="9" style="5"/>
    <col min="3329" max="3329" width="11.125" style="5" customWidth="1"/>
    <col min="3330" max="3331" width="12.625" style="5" customWidth="1"/>
    <col min="3332" max="3332" width="15.625" style="5" customWidth="1"/>
    <col min="3333" max="3333" width="5.625" style="5" customWidth="1"/>
    <col min="3334" max="3334" width="6.625" style="5" customWidth="1"/>
    <col min="3335" max="3337" width="7.625" style="5" customWidth="1"/>
    <col min="3338" max="3338" width="10.625" style="5" customWidth="1"/>
    <col min="3339" max="3339" width="2.625" style="5" customWidth="1"/>
    <col min="3340" max="3341" width="12.625" style="5" customWidth="1"/>
    <col min="3342" max="3342" width="15.625" style="5" customWidth="1"/>
    <col min="3343" max="3343" width="5.625" style="5" customWidth="1"/>
    <col min="3344" max="3344" width="6.625" style="5" customWidth="1"/>
    <col min="3345" max="3347" width="8.625" style="5" customWidth="1"/>
    <col min="3348" max="3348" width="10.625" style="5" customWidth="1"/>
    <col min="3349" max="3351" width="0" style="5" hidden="1" customWidth="1"/>
    <col min="3352" max="3352" width="7.625" style="5" customWidth="1"/>
    <col min="3353" max="3353" width="14.25" style="5" customWidth="1"/>
    <col min="3354" max="3584" width="9" style="5"/>
    <col min="3585" max="3585" width="11.125" style="5" customWidth="1"/>
    <col min="3586" max="3587" width="12.625" style="5" customWidth="1"/>
    <col min="3588" max="3588" width="15.625" style="5" customWidth="1"/>
    <col min="3589" max="3589" width="5.625" style="5" customWidth="1"/>
    <col min="3590" max="3590" width="6.625" style="5" customWidth="1"/>
    <col min="3591" max="3593" width="7.625" style="5" customWidth="1"/>
    <col min="3594" max="3594" width="10.625" style="5" customWidth="1"/>
    <col min="3595" max="3595" width="2.625" style="5" customWidth="1"/>
    <col min="3596" max="3597" width="12.625" style="5" customWidth="1"/>
    <col min="3598" max="3598" width="15.625" style="5" customWidth="1"/>
    <col min="3599" max="3599" width="5.625" style="5" customWidth="1"/>
    <col min="3600" max="3600" width="6.625" style="5" customWidth="1"/>
    <col min="3601" max="3603" width="8.625" style="5" customWidth="1"/>
    <col min="3604" max="3604" width="10.625" style="5" customWidth="1"/>
    <col min="3605" max="3607" width="0" style="5" hidden="1" customWidth="1"/>
    <col min="3608" max="3608" width="7.625" style="5" customWidth="1"/>
    <col min="3609" max="3609" width="14.25" style="5" customWidth="1"/>
    <col min="3610" max="3840" width="9" style="5"/>
    <col min="3841" max="3841" width="11.125" style="5" customWidth="1"/>
    <col min="3842" max="3843" width="12.625" style="5" customWidth="1"/>
    <col min="3844" max="3844" width="15.625" style="5" customWidth="1"/>
    <col min="3845" max="3845" width="5.625" style="5" customWidth="1"/>
    <col min="3846" max="3846" width="6.625" style="5" customWidth="1"/>
    <col min="3847" max="3849" width="7.625" style="5" customWidth="1"/>
    <col min="3850" max="3850" width="10.625" style="5" customWidth="1"/>
    <col min="3851" max="3851" width="2.625" style="5" customWidth="1"/>
    <col min="3852" max="3853" width="12.625" style="5" customWidth="1"/>
    <col min="3854" max="3854" width="15.625" style="5" customWidth="1"/>
    <col min="3855" max="3855" width="5.625" style="5" customWidth="1"/>
    <col min="3856" max="3856" width="6.625" style="5" customWidth="1"/>
    <col min="3857" max="3859" width="8.625" style="5" customWidth="1"/>
    <col min="3860" max="3860" width="10.625" style="5" customWidth="1"/>
    <col min="3861" max="3863" width="0" style="5" hidden="1" customWidth="1"/>
    <col min="3864" max="3864" width="7.625" style="5" customWidth="1"/>
    <col min="3865" max="3865" width="14.25" style="5" customWidth="1"/>
    <col min="3866" max="4096" width="9" style="5"/>
    <col min="4097" max="4097" width="11.125" style="5" customWidth="1"/>
    <col min="4098" max="4099" width="12.625" style="5" customWidth="1"/>
    <col min="4100" max="4100" width="15.625" style="5" customWidth="1"/>
    <col min="4101" max="4101" width="5.625" style="5" customWidth="1"/>
    <col min="4102" max="4102" width="6.625" style="5" customWidth="1"/>
    <col min="4103" max="4105" width="7.625" style="5" customWidth="1"/>
    <col min="4106" max="4106" width="10.625" style="5" customWidth="1"/>
    <col min="4107" max="4107" width="2.625" style="5" customWidth="1"/>
    <col min="4108" max="4109" width="12.625" style="5" customWidth="1"/>
    <col min="4110" max="4110" width="15.625" style="5" customWidth="1"/>
    <col min="4111" max="4111" width="5.625" style="5" customWidth="1"/>
    <col min="4112" max="4112" width="6.625" style="5" customWidth="1"/>
    <col min="4113" max="4115" width="8.625" style="5" customWidth="1"/>
    <col min="4116" max="4116" width="10.625" style="5" customWidth="1"/>
    <col min="4117" max="4119" width="0" style="5" hidden="1" customWidth="1"/>
    <col min="4120" max="4120" width="7.625" style="5" customWidth="1"/>
    <col min="4121" max="4121" width="14.25" style="5" customWidth="1"/>
    <col min="4122" max="4352" width="9" style="5"/>
    <col min="4353" max="4353" width="11.125" style="5" customWidth="1"/>
    <col min="4354" max="4355" width="12.625" style="5" customWidth="1"/>
    <col min="4356" max="4356" width="15.625" style="5" customWidth="1"/>
    <col min="4357" max="4357" width="5.625" style="5" customWidth="1"/>
    <col min="4358" max="4358" width="6.625" style="5" customWidth="1"/>
    <col min="4359" max="4361" width="7.625" style="5" customWidth="1"/>
    <col min="4362" max="4362" width="10.625" style="5" customWidth="1"/>
    <col min="4363" max="4363" width="2.625" style="5" customWidth="1"/>
    <col min="4364" max="4365" width="12.625" style="5" customWidth="1"/>
    <col min="4366" max="4366" width="15.625" style="5" customWidth="1"/>
    <col min="4367" max="4367" width="5.625" style="5" customWidth="1"/>
    <col min="4368" max="4368" width="6.625" style="5" customWidth="1"/>
    <col min="4369" max="4371" width="8.625" style="5" customWidth="1"/>
    <col min="4372" max="4372" width="10.625" style="5" customWidth="1"/>
    <col min="4373" max="4375" width="0" style="5" hidden="1" customWidth="1"/>
    <col min="4376" max="4376" width="7.625" style="5" customWidth="1"/>
    <col min="4377" max="4377" width="14.25" style="5" customWidth="1"/>
    <col min="4378" max="4608" width="9" style="5"/>
    <col min="4609" max="4609" width="11.125" style="5" customWidth="1"/>
    <col min="4610" max="4611" width="12.625" style="5" customWidth="1"/>
    <col min="4612" max="4612" width="15.625" style="5" customWidth="1"/>
    <col min="4613" max="4613" width="5.625" style="5" customWidth="1"/>
    <col min="4614" max="4614" width="6.625" style="5" customWidth="1"/>
    <col min="4615" max="4617" width="7.625" style="5" customWidth="1"/>
    <col min="4618" max="4618" width="10.625" style="5" customWidth="1"/>
    <col min="4619" max="4619" width="2.625" style="5" customWidth="1"/>
    <col min="4620" max="4621" width="12.625" style="5" customWidth="1"/>
    <col min="4622" max="4622" width="15.625" style="5" customWidth="1"/>
    <col min="4623" max="4623" width="5.625" style="5" customWidth="1"/>
    <col min="4624" max="4624" width="6.625" style="5" customWidth="1"/>
    <col min="4625" max="4627" width="8.625" style="5" customWidth="1"/>
    <col min="4628" max="4628" width="10.625" style="5" customWidth="1"/>
    <col min="4629" max="4631" width="0" style="5" hidden="1" customWidth="1"/>
    <col min="4632" max="4632" width="7.625" style="5" customWidth="1"/>
    <col min="4633" max="4633" width="14.25" style="5" customWidth="1"/>
    <col min="4634" max="4864" width="9" style="5"/>
    <col min="4865" max="4865" width="11.125" style="5" customWidth="1"/>
    <col min="4866" max="4867" width="12.625" style="5" customWidth="1"/>
    <col min="4868" max="4868" width="15.625" style="5" customWidth="1"/>
    <col min="4869" max="4869" width="5.625" style="5" customWidth="1"/>
    <col min="4870" max="4870" width="6.625" style="5" customWidth="1"/>
    <col min="4871" max="4873" width="7.625" style="5" customWidth="1"/>
    <col min="4874" max="4874" width="10.625" style="5" customWidth="1"/>
    <col min="4875" max="4875" width="2.625" style="5" customWidth="1"/>
    <col min="4876" max="4877" width="12.625" style="5" customWidth="1"/>
    <col min="4878" max="4878" width="15.625" style="5" customWidth="1"/>
    <col min="4879" max="4879" width="5.625" style="5" customWidth="1"/>
    <col min="4880" max="4880" width="6.625" style="5" customWidth="1"/>
    <col min="4881" max="4883" width="8.625" style="5" customWidth="1"/>
    <col min="4884" max="4884" width="10.625" style="5" customWidth="1"/>
    <col min="4885" max="4887" width="0" style="5" hidden="1" customWidth="1"/>
    <col min="4888" max="4888" width="7.625" style="5" customWidth="1"/>
    <col min="4889" max="4889" width="14.25" style="5" customWidth="1"/>
    <col min="4890" max="5120" width="9" style="5"/>
    <col min="5121" max="5121" width="11.125" style="5" customWidth="1"/>
    <col min="5122" max="5123" width="12.625" style="5" customWidth="1"/>
    <col min="5124" max="5124" width="15.625" style="5" customWidth="1"/>
    <col min="5125" max="5125" width="5.625" style="5" customWidth="1"/>
    <col min="5126" max="5126" width="6.625" style="5" customWidth="1"/>
    <col min="5127" max="5129" width="7.625" style="5" customWidth="1"/>
    <col min="5130" max="5130" width="10.625" style="5" customWidth="1"/>
    <col min="5131" max="5131" width="2.625" style="5" customWidth="1"/>
    <col min="5132" max="5133" width="12.625" style="5" customWidth="1"/>
    <col min="5134" max="5134" width="15.625" style="5" customWidth="1"/>
    <col min="5135" max="5135" width="5.625" style="5" customWidth="1"/>
    <col min="5136" max="5136" width="6.625" style="5" customWidth="1"/>
    <col min="5137" max="5139" width="8.625" style="5" customWidth="1"/>
    <col min="5140" max="5140" width="10.625" style="5" customWidth="1"/>
    <col min="5141" max="5143" width="0" style="5" hidden="1" customWidth="1"/>
    <col min="5144" max="5144" width="7.625" style="5" customWidth="1"/>
    <col min="5145" max="5145" width="14.25" style="5" customWidth="1"/>
    <col min="5146" max="5376" width="9" style="5"/>
    <col min="5377" max="5377" width="11.125" style="5" customWidth="1"/>
    <col min="5378" max="5379" width="12.625" style="5" customWidth="1"/>
    <col min="5380" max="5380" width="15.625" style="5" customWidth="1"/>
    <col min="5381" max="5381" width="5.625" style="5" customWidth="1"/>
    <col min="5382" max="5382" width="6.625" style="5" customWidth="1"/>
    <col min="5383" max="5385" width="7.625" style="5" customWidth="1"/>
    <col min="5386" max="5386" width="10.625" style="5" customWidth="1"/>
    <col min="5387" max="5387" width="2.625" style="5" customWidth="1"/>
    <col min="5388" max="5389" width="12.625" style="5" customWidth="1"/>
    <col min="5390" max="5390" width="15.625" style="5" customWidth="1"/>
    <col min="5391" max="5391" width="5.625" style="5" customWidth="1"/>
    <col min="5392" max="5392" width="6.625" style="5" customWidth="1"/>
    <col min="5393" max="5395" width="8.625" style="5" customWidth="1"/>
    <col min="5396" max="5396" width="10.625" style="5" customWidth="1"/>
    <col min="5397" max="5399" width="0" style="5" hidden="1" customWidth="1"/>
    <col min="5400" max="5400" width="7.625" style="5" customWidth="1"/>
    <col min="5401" max="5401" width="14.25" style="5" customWidth="1"/>
    <col min="5402" max="5632" width="9" style="5"/>
    <col min="5633" max="5633" width="11.125" style="5" customWidth="1"/>
    <col min="5634" max="5635" width="12.625" style="5" customWidth="1"/>
    <col min="5636" max="5636" width="15.625" style="5" customWidth="1"/>
    <col min="5637" max="5637" width="5.625" style="5" customWidth="1"/>
    <col min="5638" max="5638" width="6.625" style="5" customWidth="1"/>
    <col min="5639" max="5641" width="7.625" style="5" customWidth="1"/>
    <col min="5642" max="5642" width="10.625" style="5" customWidth="1"/>
    <col min="5643" max="5643" width="2.625" style="5" customWidth="1"/>
    <col min="5644" max="5645" width="12.625" style="5" customWidth="1"/>
    <col min="5646" max="5646" width="15.625" style="5" customWidth="1"/>
    <col min="5647" max="5647" width="5.625" style="5" customWidth="1"/>
    <col min="5648" max="5648" width="6.625" style="5" customWidth="1"/>
    <col min="5649" max="5651" width="8.625" style="5" customWidth="1"/>
    <col min="5652" max="5652" width="10.625" style="5" customWidth="1"/>
    <col min="5653" max="5655" width="0" style="5" hidden="1" customWidth="1"/>
    <col min="5656" max="5656" width="7.625" style="5" customWidth="1"/>
    <col min="5657" max="5657" width="14.25" style="5" customWidth="1"/>
    <col min="5658" max="5888" width="9" style="5"/>
    <col min="5889" max="5889" width="11.125" style="5" customWidth="1"/>
    <col min="5890" max="5891" width="12.625" style="5" customWidth="1"/>
    <col min="5892" max="5892" width="15.625" style="5" customWidth="1"/>
    <col min="5893" max="5893" width="5.625" style="5" customWidth="1"/>
    <col min="5894" max="5894" width="6.625" style="5" customWidth="1"/>
    <col min="5895" max="5897" width="7.625" style="5" customWidth="1"/>
    <col min="5898" max="5898" width="10.625" style="5" customWidth="1"/>
    <col min="5899" max="5899" width="2.625" style="5" customWidth="1"/>
    <col min="5900" max="5901" width="12.625" style="5" customWidth="1"/>
    <col min="5902" max="5902" width="15.625" style="5" customWidth="1"/>
    <col min="5903" max="5903" width="5.625" style="5" customWidth="1"/>
    <col min="5904" max="5904" width="6.625" style="5" customWidth="1"/>
    <col min="5905" max="5907" width="8.625" style="5" customWidth="1"/>
    <col min="5908" max="5908" width="10.625" style="5" customWidth="1"/>
    <col min="5909" max="5911" width="0" style="5" hidden="1" customWidth="1"/>
    <col min="5912" max="5912" width="7.625" style="5" customWidth="1"/>
    <col min="5913" max="5913" width="14.25" style="5" customWidth="1"/>
    <col min="5914" max="6144" width="9" style="5"/>
    <col min="6145" max="6145" width="11.125" style="5" customWidth="1"/>
    <col min="6146" max="6147" width="12.625" style="5" customWidth="1"/>
    <col min="6148" max="6148" width="15.625" style="5" customWidth="1"/>
    <col min="6149" max="6149" width="5.625" style="5" customWidth="1"/>
    <col min="6150" max="6150" width="6.625" style="5" customWidth="1"/>
    <col min="6151" max="6153" width="7.625" style="5" customWidth="1"/>
    <col min="6154" max="6154" width="10.625" style="5" customWidth="1"/>
    <col min="6155" max="6155" width="2.625" style="5" customWidth="1"/>
    <col min="6156" max="6157" width="12.625" style="5" customWidth="1"/>
    <col min="6158" max="6158" width="15.625" style="5" customWidth="1"/>
    <col min="6159" max="6159" width="5.625" style="5" customWidth="1"/>
    <col min="6160" max="6160" width="6.625" style="5" customWidth="1"/>
    <col min="6161" max="6163" width="8.625" style="5" customWidth="1"/>
    <col min="6164" max="6164" width="10.625" style="5" customWidth="1"/>
    <col min="6165" max="6167" width="0" style="5" hidden="1" customWidth="1"/>
    <col min="6168" max="6168" width="7.625" style="5" customWidth="1"/>
    <col min="6169" max="6169" width="14.25" style="5" customWidth="1"/>
    <col min="6170" max="6400" width="9" style="5"/>
    <col min="6401" max="6401" width="11.125" style="5" customWidth="1"/>
    <col min="6402" max="6403" width="12.625" style="5" customWidth="1"/>
    <col min="6404" max="6404" width="15.625" style="5" customWidth="1"/>
    <col min="6405" max="6405" width="5.625" style="5" customWidth="1"/>
    <col min="6406" max="6406" width="6.625" style="5" customWidth="1"/>
    <col min="6407" max="6409" width="7.625" style="5" customWidth="1"/>
    <col min="6410" max="6410" width="10.625" style="5" customWidth="1"/>
    <col min="6411" max="6411" width="2.625" style="5" customWidth="1"/>
    <col min="6412" max="6413" width="12.625" style="5" customWidth="1"/>
    <col min="6414" max="6414" width="15.625" style="5" customWidth="1"/>
    <col min="6415" max="6415" width="5.625" style="5" customWidth="1"/>
    <col min="6416" max="6416" width="6.625" style="5" customWidth="1"/>
    <col min="6417" max="6419" width="8.625" style="5" customWidth="1"/>
    <col min="6420" max="6420" width="10.625" style="5" customWidth="1"/>
    <col min="6421" max="6423" width="0" style="5" hidden="1" customWidth="1"/>
    <col min="6424" max="6424" width="7.625" style="5" customWidth="1"/>
    <col min="6425" max="6425" width="14.25" style="5" customWidth="1"/>
    <col min="6426" max="6656" width="9" style="5"/>
    <col min="6657" max="6657" width="11.125" style="5" customWidth="1"/>
    <col min="6658" max="6659" width="12.625" style="5" customWidth="1"/>
    <col min="6660" max="6660" width="15.625" style="5" customWidth="1"/>
    <col min="6661" max="6661" width="5.625" style="5" customWidth="1"/>
    <col min="6662" max="6662" width="6.625" style="5" customWidth="1"/>
    <col min="6663" max="6665" width="7.625" style="5" customWidth="1"/>
    <col min="6666" max="6666" width="10.625" style="5" customWidth="1"/>
    <col min="6667" max="6667" width="2.625" style="5" customWidth="1"/>
    <col min="6668" max="6669" width="12.625" style="5" customWidth="1"/>
    <col min="6670" max="6670" width="15.625" style="5" customWidth="1"/>
    <col min="6671" max="6671" width="5.625" style="5" customWidth="1"/>
    <col min="6672" max="6672" width="6.625" style="5" customWidth="1"/>
    <col min="6673" max="6675" width="8.625" style="5" customWidth="1"/>
    <col min="6676" max="6676" width="10.625" style="5" customWidth="1"/>
    <col min="6677" max="6679" width="0" style="5" hidden="1" customWidth="1"/>
    <col min="6680" max="6680" width="7.625" style="5" customWidth="1"/>
    <col min="6681" max="6681" width="14.25" style="5" customWidth="1"/>
    <col min="6682" max="6912" width="9" style="5"/>
    <col min="6913" max="6913" width="11.125" style="5" customWidth="1"/>
    <col min="6914" max="6915" width="12.625" style="5" customWidth="1"/>
    <col min="6916" max="6916" width="15.625" style="5" customWidth="1"/>
    <col min="6917" max="6917" width="5.625" style="5" customWidth="1"/>
    <col min="6918" max="6918" width="6.625" style="5" customWidth="1"/>
    <col min="6919" max="6921" width="7.625" style="5" customWidth="1"/>
    <col min="6922" max="6922" width="10.625" style="5" customWidth="1"/>
    <col min="6923" max="6923" width="2.625" style="5" customWidth="1"/>
    <col min="6924" max="6925" width="12.625" style="5" customWidth="1"/>
    <col min="6926" max="6926" width="15.625" style="5" customWidth="1"/>
    <col min="6927" max="6927" width="5.625" style="5" customWidth="1"/>
    <col min="6928" max="6928" width="6.625" style="5" customWidth="1"/>
    <col min="6929" max="6931" width="8.625" style="5" customWidth="1"/>
    <col min="6932" max="6932" width="10.625" style="5" customWidth="1"/>
    <col min="6933" max="6935" width="0" style="5" hidden="1" customWidth="1"/>
    <col min="6936" max="6936" width="7.625" style="5" customWidth="1"/>
    <col min="6937" max="6937" width="14.25" style="5" customWidth="1"/>
    <col min="6938" max="7168" width="9" style="5"/>
    <col min="7169" max="7169" width="11.125" style="5" customWidth="1"/>
    <col min="7170" max="7171" width="12.625" style="5" customWidth="1"/>
    <col min="7172" max="7172" width="15.625" style="5" customWidth="1"/>
    <col min="7173" max="7173" width="5.625" style="5" customWidth="1"/>
    <col min="7174" max="7174" width="6.625" style="5" customWidth="1"/>
    <col min="7175" max="7177" width="7.625" style="5" customWidth="1"/>
    <col min="7178" max="7178" width="10.625" style="5" customWidth="1"/>
    <col min="7179" max="7179" width="2.625" style="5" customWidth="1"/>
    <col min="7180" max="7181" width="12.625" style="5" customWidth="1"/>
    <col min="7182" max="7182" width="15.625" style="5" customWidth="1"/>
    <col min="7183" max="7183" width="5.625" style="5" customWidth="1"/>
    <col min="7184" max="7184" width="6.625" style="5" customWidth="1"/>
    <col min="7185" max="7187" width="8.625" style="5" customWidth="1"/>
    <col min="7188" max="7188" width="10.625" style="5" customWidth="1"/>
    <col min="7189" max="7191" width="0" style="5" hidden="1" customWidth="1"/>
    <col min="7192" max="7192" width="7.625" style="5" customWidth="1"/>
    <col min="7193" max="7193" width="14.25" style="5" customWidth="1"/>
    <col min="7194" max="7424" width="9" style="5"/>
    <col min="7425" max="7425" width="11.125" style="5" customWidth="1"/>
    <col min="7426" max="7427" width="12.625" style="5" customWidth="1"/>
    <col min="7428" max="7428" width="15.625" style="5" customWidth="1"/>
    <col min="7429" max="7429" width="5.625" style="5" customWidth="1"/>
    <col min="7430" max="7430" width="6.625" style="5" customWidth="1"/>
    <col min="7431" max="7433" width="7.625" style="5" customWidth="1"/>
    <col min="7434" max="7434" width="10.625" style="5" customWidth="1"/>
    <col min="7435" max="7435" width="2.625" style="5" customWidth="1"/>
    <col min="7436" max="7437" width="12.625" style="5" customWidth="1"/>
    <col min="7438" max="7438" width="15.625" style="5" customWidth="1"/>
    <col min="7439" max="7439" width="5.625" style="5" customWidth="1"/>
    <col min="7440" max="7440" width="6.625" style="5" customWidth="1"/>
    <col min="7441" max="7443" width="8.625" style="5" customWidth="1"/>
    <col min="7444" max="7444" width="10.625" style="5" customWidth="1"/>
    <col min="7445" max="7447" width="0" style="5" hidden="1" customWidth="1"/>
    <col min="7448" max="7448" width="7.625" style="5" customWidth="1"/>
    <col min="7449" max="7449" width="14.25" style="5" customWidth="1"/>
    <col min="7450" max="7680" width="9" style="5"/>
    <col min="7681" max="7681" width="11.125" style="5" customWidth="1"/>
    <col min="7682" max="7683" width="12.625" style="5" customWidth="1"/>
    <col min="7684" max="7684" width="15.625" style="5" customWidth="1"/>
    <col min="7685" max="7685" width="5.625" style="5" customWidth="1"/>
    <col min="7686" max="7686" width="6.625" style="5" customWidth="1"/>
    <col min="7687" max="7689" width="7.625" style="5" customWidth="1"/>
    <col min="7690" max="7690" width="10.625" style="5" customWidth="1"/>
    <col min="7691" max="7691" width="2.625" style="5" customWidth="1"/>
    <col min="7692" max="7693" width="12.625" style="5" customWidth="1"/>
    <col min="7694" max="7694" width="15.625" style="5" customWidth="1"/>
    <col min="7695" max="7695" width="5.625" style="5" customWidth="1"/>
    <col min="7696" max="7696" width="6.625" style="5" customWidth="1"/>
    <col min="7697" max="7699" width="8.625" style="5" customWidth="1"/>
    <col min="7700" max="7700" width="10.625" style="5" customWidth="1"/>
    <col min="7701" max="7703" width="0" style="5" hidden="1" customWidth="1"/>
    <col min="7704" max="7704" width="7.625" style="5" customWidth="1"/>
    <col min="7705" max="7705" width="14.25" style="5" customWidth="1"/>
    <col min="7706" max="7936" width="9" style="5"/>
    <col min="7937" max="7937" width="11.125" style="5" customWidth="1"/>
    <col min="7938" max="7939" width="12.625" style="5" customWidth="1"/>
    <col min="7940" max="7940" width="15.625" style="5" customWidth="1"/>
    <col min="7941" max="7941" width="5.625" style="5" customWidth="1"/>
    <col min="7942" max="7942" width="6.625" style="5" customWidth="1"/>
    <col min="7943" max="7945" width="7.625" style="5" customWidth="1"/>
    <col min="7946" max="7946" width="10.625" style="5" customWidth="1"/>
    <col min="7947" max="7947" width="2.625" style="5" customWidth="1"/>
    <col min="7948" max="7949" width="12.625" style="5" customWidth="1"/>
    <col min="7950" max="7950" width="15.625" style="5" customWidth="1"/>
    <col min="7951" max="7951" width="5.625" style="5" customWidth="1"/>
    <col min="7952" max="7952" width="6.625" style="5" customWidth="1"/>
    <col min="7953" max="7955" width="8.625" style="5" customWidth="1"/>
    <col min="7956" max="7956" width="10.625" style="5" customWidth="1"/>
    <col min="7957" max="7959" width="0" style="5" hidden="1" customWidth="1"/>
    <col min="7960" max="7960" width="7.625" style="5" customWidth="1"/>
    <col min="7961" max="7961" width="14.25" style="5" customWidth="1"/>
    <col min="7962" max="8192" width="9" style="5"/>
    <col min="8193" max="8193" width="11.125" style="5" customWidth="1"/>
    <col min="8194" max="8195" width="12.625" style="5" customWidth="1"/>
    <col min="8196" max="8196" width="15.625" style="5" customWidth="1"/>
    <col min="8197" max="8197" width="5.625" style="5" customWidth="1"/>
    <col min="8198" max="8198" width="6.625" style="5" customWidth="1"/>
    <col min="8199" max="8201" width="7.625" style="5" customWidth="1"/>
    <col min="8202" max="8202" width="10.625" style="5" customWidth="1"/>
    <col min="8203" max="8203" width="2.625" style="5" customWidth="1"/>
    <col min="8204" max="8205" width="12.625" style="5" customWidth="1"/>
    <col min="8206" max="8206" width="15.625" style="5" customWidth="1"/>
    <col min="8207" max="8207" width="5.625" style="5" customWidth="1"/>
    <col min="8208" max="8208" width="6.625" style="5" customWidth="1"/>
    <col min="8209" max="8211" width="8.625" style="5" customWidth="1"/>
    <col min="8212" max="8212" width="10.625" style="5" customWidth="1"/>
    <col min="8213" max="8215" width="0" style="5" hidden="1" customWidth="1"/>
    <col min="8216" max="8216" width="7.625" style="5" customWidth="1"/>
    <col min="8217" max="8217" width="14.25" style="5" customWidth="1"/>
    <col min="8218" max="8448" width="9" style="5"/>
    <col min="8449" max="8449" width="11.125" style="5" customWidth="1"/>
    <col min="8450" max="8451" width="12.625" style="5" customWidth="1"/>
    <col min="8452" max="8452" width="15.625" style="5" customWidth="1"/>
    <col min="8453" max="8453" width="5.625" style="5" customWidth="1"/>
    <col min="8454" max="8454" width="6.625" style="5" customWidth="1"/>
    <col min="8455" max="8457" width="7.625" style="5" customWidth="1"/>
    <col min="8458" max="8458" width="10.625" style="5" customWidth="1"/>
    <col min="8459" max="8459" width="2.625" style="5" customWidth="1"/>
    <col min="8460" max="8461" width="12.625" style="5" customWidth="1"/>
    <col min="8462" max="8462" width="15.625" style="5" customWidth="1"/>
    <col min="8463" max="8463" width="5.625" style="5" customWidth="1"/>
    <col min="8464" max="8464" width="6.625" style="5" customWidth="1"/>
    <col min="8465" max="8467" width="8.625" style="5" customWidth="1"/>
    <col min="8468" max="8468" width="10.625" style="5" customWidth="1"/>
    <col min="8469" max="8471" width="0" style="5" hidden="1" customWidth="1"/>
    <col min="8472" max="8472" width="7.625" style="5" customWidth="1"/>
    <col min="8473" max="8473" width="14.25" style="5" customWidth="1"/>
    <col min="8474" max="8704" width="9" style="5"/>
    <col min="8705" max="8705" width="11.125" style="5" customWidth="1"/>
    <col min="8706" max="8707" width="12.625" style="5" customWidth="1"/>
    <col min="8708" max="8708" width="15.625" style="5" customWidth="1"/>
    <col min="8709" max="8709" width="5.625" style="5" customWidth="1"/>
    <col min="8710" max="8710" width="6.625" style="5" customWidth="1"/>
    <col min="8711" max="8713" width="7.625" style="5" customWidth="1"/>
    <col min="8714" max="8714" width="10.625" style="5" customWidth="1"/>
    <col min="8715" max="8715" width="2.625" style="5" customWidth="1"/>
    <col min="8716" max="8717" width="12.625" style="5" customWidth="1"/>
    <col min="8718" max="8718" width="15.625" style="5" customWidth="1"/>
    <col min="8719" max="8719" width="5.625" style="5" customWidth="1"/>
    <col min="8720" max="8720" width="6.625" style="5" customWidth="1"/>
    <col min="8721" max="8723" width="8.625" style="5" customWidth="1"/>
    <col min="8724" max="8724" width="10.625" style="5" customWidth="1"/>
    <col min="8725" max="8727" width="0" style="5" hidden="1" customWidth="1"/>
    <col min="8728" max="8728" width="7.625" style="5" customWidth="1"/>
    <col min="8729" max="8729" width="14.25" style="5" customWidth="1"/>
    <col min="8730" max="8960" width="9" style="5"/>
    <col min="8961" max="8961" width="11.125" style="5" customWidth="1"/>
    <col min="8962" max="8963" width="12.625" style="5" customWidth="1"/>
    <col min="8964" max="8964" width="15.625" style="5" customWidth="1"/>
    <col min="8965" max="8965" width="5.625" style="5" customWidth="1"/>
    <col min="8966" max="8966" width="6.625" style="5" customWidth="1"/>
    <col min="8967" max="8969" width="7.625" style="5" customWidth="1"/>
    <col min="8970" max="8970" width="10.625" style="5" customWidth="1"/>
    <col min="8971" max="8971" width="2.625" style="5" customWidth="1"/>
    <col min="8972" max="8973" width="12.625" style="5" customWidth="1"/>
    <col min="8974" max="8974" width="15.625" style="5" customWidth="1"/>
    <col min="8975" max="8975" width="5.625" style="5" customWidth="1"/>
    <col min="8976" max="8976" width="6.625" style="5" customWidth="1"/>
    <col min="8977" max="8979" width="8.625" style="5" customWidth="1"/>
    <col min="8980" max="8980" width="10.625" style="5" customWidth="1"/>
    <col min="8981" max="8983" width="0" style="5" hidden="1" customWidth="1"/>
    <col min="8984" max="8984" width="7.625" style="5" customWidth="1"/>
    <col min="8985" max="8985" width="14.25" style="5" customWidth="1"/>
    <col min="8986" max="9216" width="9" style="5"/>
    <col min="9217" max="9217" width="11.125" style="5" customWidth="1"/>
    <col min="9218" max="9219" width="12.625" style="5" customWidth="1"/>
    <col min="9220" max="9220" width="15.625" style="5" customWidth="1"/>
    <col min="9221" max="9221" width="5.625" style="5" customWidth="1"/>
    <col min="9222" max="9222" width="6.625" style="5" customWidth="1"/>
    <col min="9223" max="9225" width="7.625" style="5" customWidth="1"/>
    <col min="9226" max="9226" width="10.625" style="5" customWidth="1"/>
    <col min="9227" max="9227" width="2.625" style="5" customWidth="1"/>
    <col min="9228" max="9229" width="12.625" style="5" customWidth="1"/>
    <col min="9230" max="9230" width="15.625" style="5" customWidth="1"/>
    <col min="9231" max="9231" width="5.625" style="5" customWidth="1"/>
    <col min="9232" max="9232" width="6.625" style="5" customWidth="1"/>
    <col min="9233" max="9235" width="8.625" style="5" customWidth="1"/>
    <col min="9236" max="9236" width="10.625" style="5" customWidth="1"/>
    <col min="9237" max="9239" width="0" style="5" hidden="1" customWidth="1"/>
    <col min="9240" max="9240" width="7.625" style="5" customWidth="1"/>
    <col min="9241" max="9241" width="14.25" style="5" customWidth="1"/>
    <col min="9242" max="9472" width="9" style="5"/>
    <col min="9473" max="9473" width="11.125" style="5" customWidth="1"/>
    <col min="9474" max="9475" width="12.625" style="5" customWidth="1"/>
    <col min="9476" max="9476" width="15.625" style="5" customWidth="1"/>
    <col min="9477" max="9477" width="5.625" style="5" customWidth="1"/>
    <col min="9478" max="9478" width="6.625" style="5" customWidth="1"/>
    <col min="9479" max="9481" width="7.625" style="5" customWidth="1"/>
    <col min="9482" max="9482" width="10.625" style="5" customWidth="1"/>
    <col min="9483" max="9483" width="2.625" style="5" customWidth="1"/>
    <col min="9484" max="9485" width="12.625" style="5" customWidth="1"/>
    <col min="9486" max="9486" width="15.625" style="5" customWidth="1"/>
    <col min="9487" max="9487" width="5.625" style="5" customWidth="1"/>
    <col min="9488" max="9488" width="6.625" style="5" customWidth="1"/>
    <col min="9489" max="9491" width="8.625" style="5" customWidth="1"/>
    <col min="9492" max="9492" width="10.625" style="5" customWidth="1"/>
    <col min="9493" max="9495" width="0" style="5" hidden="1" customWidth="1"/>
    <col min="9496" max="9496" width="7.625" style="5" customWidth="1"/>
    <col min="9497" max="9497" width="14.25" style="5" customWidth="1"/>
    <col min="9498" max="9728" width="9" style="5"/>
    <col min="9729" max="9729" width="11.125" style="5" customWidth="1"/>
    <col min="9730" max="9731" width="12.625" style="5" customWidth="1"/>
    <col min="9732" max="9732" width="15.625" style="5" customWidth="1"/>
    <col min="9733" max="9733" width="5.625" style="5" customWidth="1"/>
    <col min="9734" max="9734" width="6.625" style="5" customWidth="1"/>
    <col min="9735" max="9737" width="7.625" style="5" customWidth="1"/>
    <col min="9738" max="9738" width="10.625" style="5" customWidth="1"/>
    <col min="9739" max="9739" width="2.625" style="5" customWidth="1"/>
    <col min="9740" max="9741" width="12.625" style="5" customWidth="1"/>
    <col min="9742" max="9742" width="15.625" style="5" customWidth="1"/>
    <col min="9743" max="9743" width="5.625" style="5" customWidth="1"/>
    <col min="9744" max="9744" width="6.625" style="5" customWidth="1"/>
    <col min="9745" max="9747" width="8.625" style="5" customWidth="1"/>
    <col min="9748" max="9748" width="10.625" style="5" customWidth="1"/>
    <col min="9749" max="9751" width="0" style="5" hidden="1" customWidth="1"/>
    <col min="9752" max="9752" width="7.625" style="5" customWidth="1"/>
    <col min="9753" max="9753" width="14.25" style="5" customWidth="1"/>
    <col min="9754" max="9984" width="9" style="5"/>
    <col min="9985" max="9985" width="11.125" style="5" customWidth="1"/>
    <col min="9986" max="9987" width="12.625" style="5" customWidth="1"/>
    <col min="9988" max="9988" width="15.625" style="5" customWidth="1"/>
    <col min="9989" max="9989" width="5.625" style="5" customWidth="1"/>
    <col min="9990" max="9990" width="6.625" style="5" customWidth="1"/>
    <col min="9991" max="9993" width="7.625" style="5" customWidth="1"/>
    <col min="9994" max="9994" width="10.625" style="5" customWidth="1"/>
    <col min="9995" max="9995" width="2.625" style="5" customWidth="1"/>
    <col min="9996" max="9997" width="12.625" style="5" customWidth="1"/>
    <col min="9998" max="9998" width="15.625" style="5" customWidth="1"/>
    <col min="9999" max="9999" width="5.625" style="5" customWidth="1"/>
    <col min="10000" max="10000" width="6.625" style="5" customWidth="1"/>
    <col min="10001" max="10003" width="8.625" style="5" customWidth="1"/>
    <col min="10004" max="10004" width="10.625" style="5" customWidth="1"/>
    <col min="10005" max="10007" width="0" style="5" hidden="1" customWidth="1"/>
    <col min="10008" max="10008" width="7.625" style="5" customWidth="1"/>
    <col min="10009" max="10009" width="14.25" style="5" customWidth="1"/>
    <col min="10010" max="10240" width="9" style="5"/>
    <col min="10241" max="10241" width="11.125" style="5" customWidth="1"/>
    <col min="10242" max="10243" width="12.625" style="5" customWidth="1"/>
    <col min="10244" max="10244" width="15.625" style="5" customWidth="1"/>
    <col min="10245" max="10245" width="5.625" style="5" customWidth="1"/>
    <col min="10246" max="10246" width="6.625" style="5" customWidth="1"/>
    <col min="10247" max="10249" width="7.625" style="5" customWidth="1"/>
    <col min="10250" max="10250" width="10.625" style="5" customWidth="1"/>
    <col min="10251" max="10251" width="2.625" style="5" customWidth="1"/>
    <col min="10252" max="10253" width="12.625" style="5" customWidth="1"/>
    <col min="10254" max="10254" width="15.625" style="5" customWidth="1"/>
    <col min="10255" max="10255" width="5.625" style="5" customWidth="1"/>
    <col min="10256" max="10256" width="6.625" style="5" customWidth="1"/>
    <col min="10257" max="10259" width="8.625" style="5" customWidth="1"/>
    <col min="10260" max="10260" width="10.625" style="5" customWidth="1"/>
    <col min="10261" max="10263" width="0" style="5" hidden="1" customWidth="1"/>
    <col min="10264" max="10264" width="7.625" style="5" customWidth="1"/>
    <col min="10265" max="10265" width="14.25" style="5" customWidth="1"/>
    <col min="10266" max="10496" width="9" style="5"/>
    <col min="10497" max="10497" width="11.125" style="5" customWidth="1"/>
    <col min="10498" max="10499" width="12.625" style="5" customWidth="1"/>
    <col min="10500" max="10500" width="15.625" style="5" customWidth="1"/>
    <col min="10501" max="10501" width="5.625" style="5" customWidth="1"/>
    <col min="10502" max="10502" width="6.625" style="5" customWidth="1"/>
    <col min="10503" max="10505" width="7.625" style="5" customWidth="1"/>
    <col min="10506" max="10506" width="10.625" style="5" customWidth="1"/>
    <col min="10507" max="10507" width="2.625" style="5" customWidth="1"/>
    <col min="10508" max="10509" width="12.625" style="5" customWidth="1"/>
    <col min="10510" max="10510" width="15.625" style="5" customWidth="1"/>
    <col min="10511" max="10511" width="5.625" style="5" customWidth="1"/>
    <col min="10512" max="10512" width="6.625" style="5" customWidth="1"/>
    <col min="10513" max="10515" width="8.625" style="5" customWidth="1"/>
    <col min="10516" max="10516" width="10.625" style="5" customWidth="1"/>
    <col min="10517" max="10519" width="0" style="5" hidden="1" customWidth="1"/>
    <col min="10520" max="10520" width="7.625" style="5" customWidth="1"/>
    <col min="10521" max="10521" width="14.25" style="5" customWidth="1"/>
    <col min="10522" max="10752" width="9" style="5"/>
    <col min="10753" max="10753" width="11.125" style="5" customWidth="1"/>
    <col min="10754" max="10755" width="12.625" style="5" customWidth="1"/>
    <col min="10756" max="10756" width="15.625" style="5" customWidth="1"/>
    <col min="10757" max="10757" width="5.625" style="5" customWidth="1"/>
    <col min="10758" max="10758" width="6.625" style="5" customWidth="1"/>
    <col min="10759" max="10761" width="7.625" style="5" customWidth="1"/>
    <col min="10762" max="10762" width="10.625" style="5" customWidth="1"/>
    <col min="10763" max="10763" width="2.625" style="5" customWidth="1"/>
    <col min="10764" max="10765" width="12.625" style="5" customWidth="1"/>
    <col min="10766" max="10766" width="15.625" style="5" customWidth="1"/>
    <col min="10767" max="10767" width="5.625" style="5" customWidth="1"/>
    <col min="10768" max="10768" width="6.625" style="5" customWidth="1"/>
    <col min="10769" max="10771" width="8.625" style="5" customWidth="1"/>
    <col min="10772" max="10772" width="10.625" style="5" customWidth="1"/>
    <col min="10773" max="10775" width="0" style="5" hidden="1" customWidth="1"/>
    <col min="10776" max="10776" width="7.625" style="5" customWidth="1"/>
    <col min="10777" max="10777" width="14.25" style="5" customWidth="1"/>
    <col min="10778" max="11008" width="9" style="5"/>
    <col min="11009" max="11009" width="11.125" style="5" customWidth="1"/>
    <col min="11010" max="11011" width="12.625" style="5" customWidth="1"/>
    <col min="11012" max="11012" width="15.625" style="5" customWidth="1"/>
    <col min="11013" max="11013" width="5.625" style="5" customWidth="1"/>
    <col min="11014" max="11014" width="6.625" style="5" customWidth="1"/>
    <col min="11015" max="11017" width="7.625" style="5" customWidth="1"/>
    <col min="11018" max="11018" width="10.625" style="5" customWidth="1"/>
    <col min="11019" max="11019" width="2.625" style="5" customWidth="1"/>
    <col min="11020" max="11021" width="12.625" style="5" customWidth="1"/>
    <col min="11022" max="11022" width="15.625" style="5" customWidth="1"/>
    <col min="11023" max="11023" width="5.625" style="5" customWidth="1"/>
    <col min="11024" max="11024" width="6.625" style="5" customWidth="1"/>
    <col min="11025" max="11027" width="8.625" style="5" customWidth="1"/>
    <col min="11028" max="11028" width="10.625" style="5" customWidth="1"/>
    <col min="11029" max="11031" width="0" style="5" hidden="1" customWidth="1"/>
    <col min="11032" max="11032" width="7.625" style="5" customWidth="1"/>
    <col min="11033" max="11033" width="14.25" style="5" customWidth="1"/>
    <col min="11034" max="11264" width="9" style="5"/>
    <col min="11265" max="11265" width="11.125" style="5" customWidth="1"/>
    <col min="11266" max="11267" width="12.625" style="5" customWidth="1"/>
    <col min="11268" max="11268" width="15.625" style="5" customWidth="1"/>
    <col min="11269" max="11269" width="5.625" style="5" customWidth="1"/>
    <col min="11270" max="11270" width="6.625" style="5" customWidth="1"/>
    <col min="11271" max="11273" width="7.625" style="5" customWidth="1"/>
    <col min="11274" max="11274" width="10.625" style="5" customWidth="1"/>
    <col min="11275" max="11275" width="2.625" style="5" customWidth="1"/>
    <col min="11276" max="11277" width="12.625" style="5" customWidth="1"/>
    <col min="11278" max="11278" width="15.625" style="5" customWidth="1"/>
    <col min="11279" max="11279" width="5.625" style="5" customWidth="1"/>
    <col min="11280" max="11280" width="6.625" style="5" customWidth="1"/>
    <col min="11281" max="11283" width="8.625" style="5" customWidth="1"/>
    <col min="11284" max="11284" width="10.625" style="5" customWidth="1"/>
    <col min="11285" max="11287" width="0" style="5" hidden="1" customWidth="1"/>
    <col min="11288" max="11288" width="7.625" style="5" customWidth="1"/>
    <col min="11289" max="11289" width="14.25" style="5" customWidth="1"/>
    <col min="11290" max="11520" width="9" style="5"/>
    <col min="11521" max="11521" width="11.125" style="5" customWidth="1"/>
    <col min="11522" max="11523" width="12.625" style="5" customWidth="1"/>
    <col min="11524" max="11524" width="15.625" style="5" customWidth="1"/>
    <col min="11525" max="11525" width="5.625" style="5" customWidth="1"/>
    <col min="11526" max="11526" width="6.625" style="5" customWidth="1"/>
    <col min="11527" max="11529" width="7.625" style="5" customWidth="1"/>
    <col min="11530" max="11530" width="10.625" style="5" customWidth="1"/>
    <col min="11531" max="11531" width="2.625" style="5" customWidth="1"/>
    <col min="11532" max="11533" width="12.625" style="5" customWidth="1"/>
    <col min="11534" max="11534" width="15.625" style="5" customWidth="1"/>
    <col min="11535" max="11535" width="5.625" style="5" customWidth="1"/>
    <col min="11536" max="11536" width="6.625" style="5" customWidth="1"/>
    <col min="11537" max="11539" width="8.625" style="5" customWidth="1"/>
    <col min="11540" max="11540" width="10.625" style="5" customWidth="1"/>
    <col min="11541" max="11543" width="0" style="5" hidden="1" customWidth="1"/>
    <col min="11544" max="11544" width="7.625" style="5" customWidth="1"/>
    <col min="11545" max="11545" width="14.25" style="5" customWidth="1"/>
    <col min="11546" max="11776" width="9" style="5"/>
    <col min="11777" max="11777" width="11.125" style="5" customWidth="1"/>
    <col min="11778" max="11779" width="12.625" style="5" customWidth="1"/>
    <col min="11780" max="11780" width="15.625" style="5" customWidth="1"/>
    <col min="11781" max="11781" width="5.625" style="5" customWidth="1"/>
    <col min="11782" max="11782" width="6.625" style="5" customWidth="1"/>
    <col min="11783" max="11785" width="7.625" style="5" customWidth="1"/>
    <col min="11786" max="11786" width="10.625" style="5" customWidth="1"/>
    <col min="11787" max="11787" width="2.625" style="5" customWidth="1"/>
    <col min="11788" max="11789" width="12.625" style="5" customWidth="1"/>
    <col min="11790" max="11790" width="15.625" style="5" customWidth="1"/>
    <col min="11791" max="11791" width="5.625" style="5" customWidth="1"/>
    <col min="11792" max="11792" width="6.625" style="5" customWidth="1"/>
    <col min="11793" max="11795" width="8.625" style="5" customWidth="1"/>
    <col min="11796" max="11796" width="10.625" style="5" customWidth="1"/>
    <col min="11797" max="11799" width="0" style="5" hidden="1" customWidth="1"/>
    <col min="11800" max="11800" width="7.625" style="5" customWidth="1"/>
    <col min="11801" max="11801" width="14.25" style="5" customWidth="1"/>
    <col min="11802" max="12032" width="9" style="5"/>
    <col min="12033" max="12033" width="11.125" style="5" customWidth="1"/>
    <col min="12034" max="12035" width="12.625" style="5" customWidth="1"/>
    <col min="12036" max="12036" width="15.625" style="5" customWidth="1"/>
    <col min="12037" max="12037" width="5.625" style="5" customWidth="1"/>
    <col min="12038" max="12038" width="6.625" style="5" customWidth="1"/>
    <col min="12039" max="12041" width="7.625" style="5" customWidth="1"/>
    <col min="12042" max="12042" width="10.625" style="5" customWidth="1"/>
    <col min="12043" max="12043" width="2.625" style="5" customWidth="1"/>
    <col min="12044" max="12045" width="12.625" style="5" customWidth="1"/>
    <col min="12046" max="12046" width="15.625" style="5" customWidth="1"/>
    <col min="12047" max="12047" width="5.625" style="5" customWidth="1"/>
    <col min="12048" max="12048" width="6.625" style="5" customWidth="1"/>
    <col min="12049" max="12051" width="8.625" style="5" customWidth="1"/>
    <col min="12052" max="12052" width="10.625" style="5" customWidth="1"/>
    <col min="12053" max="12055" width="0" style="5" hidden="1" customWidth="1"/>
    <col min="12056" max="12056" width="7.625" style="5" customWidth="1"/>
    <col min="12057" max="12057" width="14.25" style="5" customWidth="1"/>
    <col min="12058" max="12288" width="9" style="5"/>
    <col min="12289" max="12289" width="11.125" style="5" customWidth="1"/>
    <col min="12290" max="12291" width="12.625" style="5" customWidth="1"/>
    <col min="12292" max="12292" width="15.625" style="5" customWidth="1"/>
    <col min="12293" max="12293" width="5.625" style="5" customWidth="1"/>
    <col min="12294" max="12294" width="6.625" style="5" customWidth="1"/>
    <col min="12295" max="12297" width="7.625" style="5" customWidth="1"/>
    <col min="12298" max="12298" width="10.625" style="5" customWidth="1"/>
    <col min="12299" max="12299" width="2.625" style="5" customWidth="1"/>
    <col min="12300" max="12301" width="12.625" style="5" customWidth="1"/>
    <col min="12302" max="12302" width="15.625" style="5" customWidth="1"/>
    <col min="12303" max="12303" width="5.625" style="5" customWidth="1"/>
    <col min="12304" max="12304" width="6.625" style="5" customWidth="1"/>
    <col min="12305" max="12307" width="8.625" style="5" customWidth="1"/>
    <col min="12308" max="12308" width="10.625" style="5" customWidth="1"/>
    <col min="12309" max="12311" width="0" style="5" hidden="1" customWidth="1"/>
    <col min="12312" max="12312" width="7.625" style="5" customWidth="1"/>
    <col min="12313" max="12313" width="14.25" style="5" customWidth="1"/>
    <col min="12314" max="12544" width="9" style="5"/>
    <col min="12545" max="12545" width="11.125" style="5" customWidth="1"/>
    <col min="12546" max="12547" width="12.625" style="5" customWidth="1"/>
    <col min="12548" max="12548" width="15.625" style="5" customWidth="1"/>
    <col min="12549" max="12549" width="5.625" style="5" customWidth="1"/>
    <col min="12550" max="12550" width="6.625" style="5" customWidth="1"/>
    <col min="12551" max="12553" width="7.625" style="5" customWidth="1"/>
    <col min="12554" max="12554" width="10.625" style="5" customWidth="1"/>
    <col min="12555" max="12555" width="2.625" style="5" customWidth="1"/>
    <col min="12556" max="12557" width="12.625" style="5" customWidth="1"/>
    <col min="12558" max="12558" width="15.625" style="5" customWidth="1"/>
    <col min="12559" max="12559" width="5.625" style="5" customWidth="1"/>
    <col min="12560" max="12560" width="6.625" style="5" customWidth="1"/>
    <col min="12561" max="12563" width="8.625" style="5" customWidth="1"/>
    <col min="12564" max="12564" width="10.625" style="5" customWidth="1"/>
    <col min="12565" max="12567" width="0" style="5" hidden="1" customWidth="1"/>
    <col min="12568" max="12568" width="7.625" style="5" customWidth="1"/>
    <col min="12569" max="12569" width="14.25" style="5" customWidth="1"/>
    <col min="12570" max="12800" width="9" style="5"/>
    <col min="12801" max="12801" width="11.125" style="5" customWidth="1"/>
    <col min="12802" max="12803" width="12.625" style="5" customWidth="1"/>
    <col min="12804" max="12804" width="15.625" style="5" customWidth="1"/>
    <col min="12805" max="12805" width="5.625" style="5" customWidth="1"/>
    <col min="12806" max="12806" width="6.625" style="5" customWidth="1"/>
    <col min="12807" max="12809" width="7.625" style="5" customWidth="1"/>
    <col min="12810" max="12810" width="10.625" style="5" customWidth="1"/>
    <col min="12811" max="12811" width="2.625" style="5" customWidth="1"/>
    <col min="12812" max="12813" width="12.625" style="5" customWidth="1"/>
    <col min="12814" max="12814" width="15.625" style="5" customWidth="1"/>
    <col min="12815" max="12815" width="5.625" style="5" customWidth="1"/>
    <col min="12816" max="12816" width="6.625" style="5" customWidth="1"/>
    <col min="12817" max="12819" width="8.625" style="5" customWidth="1"/>
    <col min="12820" max="12820" width="10.625" style="5" customWidth="1"/>
    <col min="12821" max="12823" width="0" style="5" hidden="1" customWidth="1"/>
    <col min="12824" max="12824" width="7.625" style="5" customWidth="1"/>
    <col min="12825" max="12825" width="14.25" style="5" customWidth="1"/>
    <col min="12826" max="13056" width="9" style="5"/>
    <col min="13057" max="13057" width="11.125" style="5" customWidth="1"/>
    <col min="13058" max="13059" width="12.625" style="5" customWidth="1"/>
    <col min="13060" max="13060" width="15.625" style="5" customWidth="1"/>
    <col min="13061" max="13061" width="5.625" style="5" customWidth="1"/>
    <col min="13062" max="13062" width="6.625" style="5" customWidth="1"/>
    <col min="13063" max="13065" width="7.625" style="5" customWidth="1"/>
    <col min="13066" max="13066" width="10.625" style="5" customWidth="1"/>
    <col min="13067" max="13067" width="2.625" style="5" customWidth="1"/>
    <col min="13068" max="13069" width="12.625" style="5" customWidth="1"/>
    <col min="13070" max="13070" width="15.625" style="5" customWidth="1"/>
    <col min="13071" max="13071" width="5.625" style="5" customWidth="1"/>
    <col min="13072" max="13072" width="6.625" style="5" customWidth="1"/>
    <col min="13073" max="13075" width="8.625" style="5" customWidth="1"/>
    <col min="13076" max="13076" width="10.625" style="5" customWidth="1"/>
    <col min="13077" max="13079" width="0" style="5" hidden="1" customWidth="1"/>
    <col min="13080" max="13080" width="7.625" style="5" customWidth="1"/>
    <col min="13081" max="13081" width="14.25" style="5" customWidth="1"/>
    <col min="13082" max="13312" width="9" style="5"/>
    <col min="13313" max="13313" width="11.125" style="5" customWidth="1"/>
    <col min="13314" max="13315" width="12.625" style="5" customWidth="1"/>
    <col min="13316" max="13316" width="15.625" style="5" customWidth="1"/>
    <col min="13317" max="13317" width="5.625" style="5" customWidth="1"/>
    <col min="13318" max="13318" width="6.625" style="5" customWidth="1"/>
    <col min="13319" max="13321" width="7.625" style="5" customWidth="1"/>
    <col min="13322" max="13322" width="10.625" style="5" customWidth="1"/>
    <col min="13323" max="13323" width="2.625" style="5" customWidth="1"/>
    <col min="13324" max="13325" width="12.625" style="5" customWidth="1"/>
    <col min="13326" max="13326" width="15.625" style="5" customWidth="1"/>
    <col min="13327" max="13327" width="5.625" style="5" customWidth="1"/>
    <col min="13328" max="13328" width="6.625" style="5" customWidth="1"/>
    <col min="13329" max="13331" width="8.625" style="5" customWidth="1"/>
    <col min="13332" max="13332" width="10.625" style="5" customWidth="1"/>
    <col min="13333" max="13335" width="0" style="5" hidden="1" customWidth="1"/>
    <col min="13336" max="13336" width="7.625" style="5" customWidth="1"/>
    <col min="13337" max="13337" width="14.25" style="5" customWidth="1"/>
    <col min="13338" max="13568" width="9" style="5"/>
    <col min="13569" max="13569" width="11.125" style="5" customWidth="1"/>
    <col min="13570" max="13571" width="12.625" style="5" customWidth="1"/>
    <col min="13572" max="13572" width="15.625" style="5" customWidth="1"/>
    <col min="13573" max="13573" width="5.625" style="5" customWidth="1"/>
    <col min="13574" max="13574" width="6.625" style="5" customWidth="1"/>
    <col min="13575" max="13577" width="7.625" style="5" customWidth="1"/>
    <col min="13578" max="13578" width="10.625" style="5" customWidth="1"/>
    <col min="13579" max="13579" width="2.625" style="5" customWidth="1"/>
    <col min="13580" max="13581" width="12.625" style="5" customWidth="1"/>
    <col min="13582" max="13582" width="15.625" style="5" customWidth="1"/>
    <col min="13583" max="13583" width="5.625" style="5" customWidth="1"/>
    <col min="13584" max="13584" width="6.625" style="5" customWidth="1"/>
    <col min="13585" max="13587" width="8.625" style="5" customWidth="1"/>
    <col min="13588" max="13588" width="10.625" style="5" customWidth="1"/>
    <col min="13589" max="13591" width="0" style="5" hidden="1" customWidth="1"/>
    <col min="13592" max="13592" width="7.625" style="5" customWidth="1"/>
    <col min="13593" max="13593" width="14.25" style="5" customWidth="1"/>
    <col min="13594" max="13824" width="9" style="5"/>
    <col min="13825" max="13825" width="11.125" style="5" customWidth="1"/>
    <col min="13826" max="13827" width="12.625" style="5" customWidth="1"/>
    <col min="13828" max="13828" width="15.625" style="5" customWidth="1"/>
    <col min="13829" max="13829" width="5.625" style="5" customWidth="1"/>
    <col min="13830" max="13830" width="6.625" style="5" customWidth="1"/>
    <col min="13831" max="13833" width="7.625" style="5" customWidth="1"/>
    <col min="13834" max="13834" width="10.625" style="5" customWidth="1"/>
    <col min="13835" max="13835" width="2.625" style="5" customWidth="1"/>
    <col min="13836" max="13837" width="12.625" style="5" customWidth="1"/>
    <col min="13838" max="13838" width="15.625" style="5" customWidth="1"/>
    <col min="13839" max="13839" width="5.625" style="5" customWidth="1"/>
    <col min="13840" max="13840" width="6.625" style="5" customWidth="1"/>
    <col min="13841" max="13843" width="8.625" style="5" customWidth="1"/>
    <col min="13844" max="13844" width="10.625" style="5" customWidth="1"/>
    <col min="13845" max="13847" width="0" style="5" hidden="1" customWidth="1"/>
    <col min="13848" max="13848" width="7.625" style="5" customWidth="1"/>
    <col min="13849" max="13849" width="14.25" style="5" customWidth="1"/>
    <col min="13850" max="14080" width="9" style="5"/>
    <col min="14081" max="14081" width="11.125" style="5" customWidth="1"/>
    <col min="14082" max="14083" width="12.625" style="5" customWidth="1"/>
    <col min="14084" max="14084" width="15.625" style="5" customWidth="1"/>
    <col min="14085" max="14085" width="5.625" style="5" customWidth="1"/>
    <col min="14086" max="14086" width="6.625" style="5" customWidth="1"/>
    <col min="14087" max="14089" width="7.625" style="5" customWidth="1"/>
    <col min="14090" max="14090" width="10.625" style="5" customWidth="1"/>
    <col min="14091" max="14091" width="2.625" style="5" customWidth="1"/>
    <col min="14092" max="14093" width="12.625" style="5" customWidth="1"/>
    <col min="14094" max="14094" width="15.625" style="5" customWidth="1"/>
    <col min="14095" max="14095" width="5.625" style="5" customWidth="1"/>
    <col min="14096" max="14096" width="6.625" style="5" customWidth="1"/>
    <col min="14097" max="14099" width="8.625" style="5" customWidth="1"/>
    <col min="14100" max="14100" width="10.625" style="5" customWidth="1"/>
    <col min="14101" max="14103" width="0" style="5" hidden="1" customWidth="1"/>
    <col min="14104" max="14104" width="7.625" style="5" customWidth="1"/>
    <col min="14105" max="14105" width="14.25" style="5" customWidth="1"/>
    <col min="14106" max="14336" width="9" style="5"/>
    <col min="14337" max="14337" width="11.125" style="5" customWidth="1"/>
    <col min="14338" max="14339" width="12.625" style="5" customWidth="1"/>
    <col min="14340" max="14340" width="15.625" style="5" customWidth="1"/>
    <col min="14341" max="14341" width="5.625" style="5" customWidth="1"/>
    <col min="14342" max="14342" width="6.625" style="5" customWidth="1"/>
    <col min="14343" max="14345" width="7.625" style="5" customWidth="1"/>
    <col min="14346" max="14346" width="10.625" style="5" customWidth="1"/>
    <col min="14347" max="14347" width="2.625" style="5" customWidth="1"/>
    <col min="14348" max="14349" width="12.625" style="5" customWidth="1"/>
    <col min="14350" max="14350" width="15.625" style="5" customWidth="1"/>
    <col min="14351" max="14351" width="5.625" style="5" customWidth="1"/>
    <col min="14352" max="14352" width="6.625" style="5" customWidth="1"/>
    <col min="14353" max="14355" width="8.625" style="5" customWidth="1"/>
    <col min="14356" max="14356" width="10.625" style="5" customWidth="1"/>
    <col min="14357" max="14359" width="0" style="5" hidden="1" customWidth="1"/>
    <col min="14360" max="14360" width="7.625" style="5" customWidth="1"/>
    <col min="14361" max="14361" width="14.25" style="5" customWidth="1"/>
    <col min="14362" max="14592" width="9" style="5"/>
    <col min="14593" max="14593" width="11.125" style="5" customWidth="1"/>
    <col min="14594" max="14595" width="12.625" style="5" customWidth="1"/>
    <col min="14596" max="14596" width="15.625" style="5" customWidth="1"/>
    <col min="14597" max="14597" width="5.625" style="5" customWidth="1"/>
    <col min="14598" max="14598" width="6.625" style="5" customWidth="1"/>
    <col min="14599" max="14601" width="7.625" style="5" customWidth="1"/>
    <col min="14602" max="14602" width="10.625" style="5" customWidth="1"/>
    <col min="14603" max="14603" width="2.625" style="5" customWidth="1"/>
    <col min="14604" max="14605" width="12.625" style="5" customWidth="1"/>
    <col min="14606" max="14606" width="15.625" style="5" customWidth="1"/>
    <col min="14607" max="14607" width="5.625" style="5" customWidth="1"/>
    <col min="14608" max="14608" width="6.625" style="5" customWidth="1"/>
    <col min="14609" max="14611" width="8.625" style="5" customWidth="1"/>
    <col min="14612" max="14612" width="10.625" style="5" customWidth="1"/>
    <col min="14613" max="14615" width="0" style="5" hidden="1" customWidth="1"/>
    <col min="14616" max="14616" width="7.625" style="5" customWidth="1"/>
    <col min="14617" max="14617" width="14.25" style="5" customWidth="1"/>
    <col min="14618" max="14848" width="9" style="5"/>
    <col min="14849" max="14849" width="11.125" style="5" customWidth="1"/>
    <col min="14850" max="14851" width="12.625" style="5" customWidth="1"/>
    <col min="14852" max="14852" width="15.625" style="5" customWidth="1"/>
    <col min="14853" max="14853" width="5.625" style="5" customWidth="1"/>
    <col min="14854" max="14854" width="6.625" style="5" customWidth="1"/>
    <col min="14855" max="14857" width="7.625" style="5" customWidth="1"/>
    <col min="14858" max="14858" width="10.625" style="5" customWidth="1"/>
    <col min="14859" max="14859" width="2.625" style="5" customWidth="1"/>
    <col min="14860" max="14861" width="12.625" style="5" customWidth="1"/>
    <col min="14862" max="14862" width="15.625" style="5" customWidth="1"/>
    <col min="14863" max="14863" width="5.625" style="5" customWidth="1"/>
    <col min="14864" max="14864" width="6.625" style="5" customWidth="1"/>
    <col min="14865" max="14867" width="8.625" style="5" customWidth="1"/>
    <col min="14868" max="14868" width="10.625" style="5" customWidth="1"/>
    <col min="14869" max="14871" width="0" style="5" hidden="1" customWidth="1"/>
    <col min="14872" max="14872" width="7.625" style="5" customWidth="1"/>
    <col min="14873" max="14873" width="14.25" style="5" customWidth="1"/>
    <col min="14874" max="15104" width="9" style="5"/>
    <col min="15105" max="15105" width="11.125" style="5" customWidth="1"/>
    <col min="15106" max="15107" width="12.625" style="5" customWidth="1"/>
    <col min="15108" max="15108" width="15.625" style="5" customWidth="1"/>
    <col min="15109" max="15109" width="5.625" style="5" customWidth="1"/>
    <col min="15110" max="15110" width="6.625" style="5" customWidth="1"/>
    <col min="15111" max="15113" width="7.625" style="5" customWidth="1"/>
    <col min="15114" max="15114" width="10.625" style="5" customWidth="1"/>
    <col min="15115" max="15115" width="2.625" style="5" customWidth="1"/>
    <col min="15116" max="15117" width="12.625" style="5" customWidth="1"/>
    <col min="15118" max="15118" width="15.625" style="5" customWidth="1"/>
    <col min="15119" max="15119" width="5.625" style="5" customWidth="1"/>
    <col min="15120" max="15120" width="6.625" style="5" customWidth="1"/>
    <col min="15121" max="15123" width="8.625" style="5" customWidth="1"/>
    <col min="15124" max="15124" width="10.625" style="5" customWidth="1"/>
    <col min="15125" max="15127" width="0" style="5" hidden="1" customWidth="1"/>
    <col min="15128" max="15128" width="7.625" style="5" customWidth="1"/>
    <col min="15129" max="15129" width="14.25" style="5" customWidth="1"/>
    <col min="15130" max="15360" width="9" style="5"/>
    <col min="15361" max="15361" width="11.125" style="5" customWidth="1"/>
    <col min="15362" max="15363" width="12.625" style="5" customWidth="1"/>
    <col min="15364" max="15364" width="15.625" style="5" customWidth="1"/>
    <col min="15365" max="15365" width="5.625" style="5" customWidth="1"/>
    <col min="15366" max="15366" width="6.625" style="5" customWidth="1"/>
    <col min="15367" max="15369" width="7.625" style="5" customWidth="1"/>
    <col min="15370" max="15370" width="10.625" style="5" customWidth="1"/>
    <col min="15371" max="15371" width="2.625" style="5" customWidth="1"/>
    <col min="15372" max="15373" width="12.625" style="5" customWidth="1"/>
    <col min="15374" max="15374" width="15.625" style="5" customWidth="1"/>
    <col min="15375" max="15375" width="5.625" style="5" customWidth="1"/>
    <col min="15376" max="15376" width="6.625" style="5" customWidth="1"/>
    <col min="15377" max="15379" width="8.625" style="5" customWidth="1"/>
    <col min="15380" max="15380" width="10.625" style="5" customWidth="1"/>
    <col min="15381" max="15383" width="0" style="5" hidden="1" customWidth="1"/>
    <col min="15384" max="15384" width="7.625" style="5" customWidth="1"/>
    <col min="15385" max="15385" width="14.25" style="5" customWidth="1"/>
    <col min="15386" max="15616" width="9" style="5"/>
    <col min="15617" max="15617" width="11.125" style="5" customWidth="1"/>
    <col min="15618" max="15619" width="12.625" style="5" customWidth="1"/>
    <col min="15620" max="15620" width="15.625" style="5" customWidth="1"/>
    <col min="15621" max="15621" width="5.625" style="5" customWidth="1"/>
    <col min="15622" max="15622" width="6.625" style="5" customWidth="1"/>
    <col min="15623" max="15625" width="7.625" style="5" customWidth="1"/>
    <col min="15626" max="15626" width="10.625" style="5" customWidth="1"/>
    <col min="15627" max="15627" width="2.625" style="5" customWidth="1"/>
    <col min="15628" max="15629" width="12.625" style="5" customWidth="1"/>
    <col min="15630" max="15630" width="15.625" style="5" customWidth="1"/>
    <col min="15631" max="15631" width="5.625" style="5" customWidth="1"/>
    <col min="15632" max="15632" width="6.625" style="5" customWidth="1"/>
    <col min="15633" max="15635" width="8.625" style="5" customWidth="1"/>
    <col min="15636" max="15636" width="10.625" style="5" customWidth="1"/>
    <col min="15637" max="15639" width="0" style="5" hidden="1" customWidth="1"/>
    <col min="15640" max="15640" width="7.625" style="5" customWidth="1"/>
    <col min="15641" max="15641" width="14.25" style="5" customWidth="1"/>
    <col min="15642" max="15872" width="9" style="5"/>
    <col min="15873" max="15873" width="11.125" style="5" customWidth="1"/>
    <col min="15874" max="15875" width="12.625" style="5" customWidth="1"/>
    <col min="15876" max="15876" width="15.625" style="5" customWidth="1"/>
    <col min="15877" max="15877" width="5.625" style="5" customWidth="1"/>
    <col min="15878" max="15878" width="6.625" style="5" customWidth="1"/>
    <col min="15879" max="15881" width="7.625" style="5" customWidth="1"/>
    <col min="15882" max="15882" width="10.625" style="5" customWidth="1"/>
    <col min="15883" max="15883" width="2.625" style="5" customWidth="1"/>
    <col min="15884" max="15885" width="12.625" style="5" customWidth="1"/>
    <col min="15886" max="15886" width="15.625" style="5" customWidth="1"/>
    <col min="15887" max="15887" width="5.625" style="5" customWidth="1"/>
    <col min="15888" max="15888" width="6.625" style="5" customWidth="1"/>
    <col min="15889" max="15891" width="8.625" style="5" customWidth="1"/>
    <col min="15892" max="15892" width="10.625" style="5" customWidth="1"/>
    <col min="15893" max="15895" width="0" style="5" hidden="1" customWidth="1"/>
    <col min="15896" max="15896" width="7.625" style="5" customWidth="1"/>
    <col min="15897" max="15897" width="14.25" style="5" customWidth="1"/>
    <col min="15898" max="16128" width="9" style="5"/>
    <col min="16129" max="16129" width="11.125" style="5" customWidth="1"/>
    <col min="16130" max="16131" width="12.625" style="5" customWidth="1"/>
    <col min="16132" max="16132" width="15.625" style="5" customWidth="1"/>
    <col min="16133" max="16133" width="5.625" style="5" customWidth="1"/>
    <col min="16134" max="16134" width="6.625" style="5" customWidth="1"/>
    <col min="16135" max="16137" width="7.625" style="5" customWidth="1"/>
    <col min="16138" max="16138" width="10.625" style="5" customWidth="1"/>
    <col min="16139" max="16139" width="2.625" style="5" customWidth="1"/>
    <col min="16140" max="16141" width="12.625" style="5" customWidth="1"/>
    <col min="16142" max="16142" width="15.625" style="5" customWidth="1"/>
    <col min="16143" max="16143" width="5.625" style="5" customWidth="1"/>
    <col min="16144" max="16144" width="6.625" style="5" customWidth="1"/>
    <col min="16145" max="16147" width="8.625" style="5" customWidth="1"/>
    <col min="16148" max="16148" width="10.625" style="5" customWidth="1"/>
    <col min="16149" max="16151" width="0" style="5" hidden="1" customWidth="1"/>
    <col min="16152" max="16152" width="7.625" style="5" customWidth="1"/>
    <col min="16153" max="16153" width="14.25" style="5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>
        <v>210</v>
      </c>
      <c r="G3" s="11"/>
      <c r="H3" s="11"/>
      <c r="I3" s="11"/>
      <c r="J3" s="12">
        <f>SUM(G3:I3)</f>
        <v>0</v>
      </c>
      <c r="K3" s="13"/>
      <c r="L3" s="14"/>
      <c r="M3" s="10"/>
      <c r="N3" s="10"/>
      <c r="O3" s="10"/>
      <c r="P3" s="10">
        <v>210</v>
      </c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0</v>
      </c>
      <c r="Y3" s="17">
        <f>SUM(J3+T3+X3)</f>
        <v>0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>
        <v>210</v>
      </c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0</v>
      </c>
      <c r="Y4" s="17">
        <f>SUM(J4+T4+X4)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>
        <v>210</v>
      </c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0</v>
      </c>
      <c r="Y5" s="17">
        <f>SUM(J5+T5+X5)</f>
        <v>0</v>
      </c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17">
        <f>SUM(J6+T6+X6)</f>
        <v>0</v>
      </c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('75-79 Women Dbls'!B3:B3)</f>
        <v>0</v>
      </c>
      <c r="C37" s="50">
        <f>('75-79 Women Dbls'!C3:C3)</f>
        <v>0</v>
      </c>
      <c r="D37" s="50">
        <f>('75-79 Women Dbls'!D3:D3)</f>
        <v>0</v>
      </c>
      <c r="E37" s="50">
        <f>('75-79 Women Dbls'!E3:E3)</f>
        <v>0</v>
      </c>
      <c r="F37" s="50">
        <f>('75-79 Women Dbls'!F3:F3)</f>
        <v>210</v>
      </c>
      <c r="G37" s="50">
        <f>('75-79 Women Dbls'!G3:G3)</f>
        <v>0</v>
      </c>
      <c r="H37" s="50">
        <f>('75-79 Women Dbls'!H3:H3)</f>
        <v>0</v>
      </c>
      <c r="I37" s="50">
        <f>('75-79 Women Dbls'!I3:I3)</f>
        <v>0</v>
      </c>
      <c r="J37" s="50">
        <f>('75-79 Women Dbls'!J3:J3)</f>
        <v>0</v>
      </c>
      <c r="K37" s="50"/>
      <c r="L37" s="50">
        <f>('75-79 Women Dbls'!L3:L3)</f>
        <v>0</v>
      </c>
      <c r="M37" s="50">
        <f>('75-79 Women Dbls'!M3:M3)</f>
        <v>0</v>
      </c>
      <c r="N37" s="50">
        <f>('75-79 Women Dbls'!N3:N3)</f>
        <v>0</v>
      </c>
      <c r="O37" s="50">
        <f>('75-79 Women Dbls'!O3:O3)</f>
        <v>0</v>
      </c>
      <c r="P37" s="50">
        <f>('75-79 Women Dbls'!P3:P3)</f>
        <v>210</v>
      </c>
      <c r="Q37" s="50">
        <f>('75-79 Women Dbls'!Q3:Q3)</f>
        <v>0</v>
      </c>
      <c r="R37" s="50">
        <f>('75-79 Women Dbls'!R3:R3)</f>
        <v>0</v>
      </c>
      <c r="S37" s="50">
        <f>('75-79 Women Dbls'!S3:S3)</f>
        <v>0</v>
      </c>
      <c r="T37" s="50">
        <f>('75-79 Women Dbls'!T3:T3)</f>
        <v>0</v>
      </c>
      <c r="U37" s="50">
        <f>('75-79 Women Dbls'!U3:U3)</f>
        <v>0</v>
      </c>
      <c r="V37" s="50">
        <f>('75-79 Women Dbls'!V3:V3)</f>
        <v>0</v>
      </c>
      <c r="W37" s="50">
        <f>('75-79 Women Dbls'!W3:W3)</f>
        <v>0</v>
      </c>
      <c r="X37" s="50">
        <f>('75-79 Women Dbls'!X3:X3)</f>
        <v>0</v>
      </c>
      <c r="Y37" s="50">
        <f>('75-79 Women Dbls'!Y3:Y3)</f>
        <v>0</v>
      </c>
    </row>
    <row r="38" spans="1:25" ht="15.75" customHeight="1" x14ac:dyDescent="0.2">
      <c r="A38" s="51" t="s">
        <v>51</v>
      </c>
      <c r="B38" s="52">
        <f>('75-79 Women Dbls'!B4:B4)</f>
        <v>0</v>
      </c>
      <c r="C38" s="52">
        <f>('75-79 Women Dbls'!C4:C4)</f>
        <v>0</v>
      </c>
      <c r="D38" s="52">
        <f>('75-79 Women Dbls'!D4:D4)</f>
        <v>0</v>
      </c>
      <c r="E38" s="52">
        <f>('75-79 Women Dbls'!E4:E4)</f>
        <v>0</v>
      </c>
      <c r="F38" s="52">
        <f>('75-79 Women Dbls'!F4:F4)</f>
        <v>210</v>
      </c>
      <c r="G38" s="52">
        <f>('75-79 Women Dbls'!G4:G4)</f>
        <v>0</v>
      </c>
      <c r="H38" s="52">
        <f>('75-79 Women Dbls'!H4:H4)</f>
        <v>0</v>
      </c>
      <c r="I38" s="52">
        <f>('75-79 Women Dbls'!I4:I4)</f>
        <v>0</v>
      </c>
      <c r="J38" s="52">
        <f>('75-79 Women Dbls'!J4:J4)</f>
        <v>0</v>
      </c>
      <c r="K38" s="52"/>
      <c r="L38" s="52">
        <f>('75-79 Women Dbls'!L4:L4)</f>
        <v>0</v>
      </c>
      <c r="M38" s="52">
        <f>('75-79 Women Dbls'!M4:M4)</f>
        <v>0</v>
      </c>
      <c r="N38" s="52">
        <f>('75-79 Women Dbls'!N4:N4)</f>
        <v>0</v>
      </c>
      <c r="O38" s="52">
        <f>('75-79 Women Dbls'!O4:O4)</f>
        <v>0</v>
      </c>
      <c r="P38" s="52">
        <f>('75-79 Women Dbls'!P4:P4)</f>
        <v>210</v>
      </c>
      <c r="Q38" s="52">
        <f>('75-79 Women Dbls'!Q4:Q4)</f>
        <v>0</v>
      </c>
      <c r="R38" s="52">
        <f>('75-79 Women Dbls'!R4:R4)</f>
        <v>0</v>
      </c>
      <c r="S38" s="52">
        <f>('75-79 Women Dbls'!S4:S4)</f>
        <v>0</v>
      </c>
      <c r="T38" s="52">
        <f>('75-79 Women Dbls'!T4:T4)</f>
        <v>0</v>
      </c>
      <c r="U38" s="52">
        <f>('75-79 Women Dbls'!U4:U4)</f>
        <v>0</v>
      </c>
      <c r="V38" s="52">
        <f>('75-79 Women Dbls'!V4:V4)</f>
        <v>0</v>
      </c>
      <c r="W38" s="52">
        <f>('75-79 Women Dbls'!W4:W4)</f>
        <v>0</v>
      </c>
      <c r="X38" s="52">
        <f>('75-79 Women Dbls'!X4:X4)</f>
        <v>0</v>
      </c>
      <c r="Y38" s="52">
        <f>('75-79 Women Dbls'!Y4:Y4)</f>
        <v>0</v>
      </c>
    </row>
    <row r="39" spans="1:25" ht="15.75" customHeight="1" thickBot="1" x14ac:dyDescent="0.25">
      <c r="A39" s="53" t="s">
        <v>52</v>
      </c>
      <c r="B39" s="54">
        <f>('75-79 Women Dbls'!B5:B5)</f>
        <v>0</v>
      </c>
      <c r="C39" s="54">
        <f>('75-79 Women Dbls'!C5:C5)</f>
        <v>0</v>
      </c>
      <c r="D39" s="54">
        <f>('75-79 Women Dbls'!D5:D5)</f>
        <v>0</v>
      </c>
      <c r="E39" s="54">
        <f>('75-79 Women Dbls'!E5:E5)</f>
        <v>0</v>
      </c>
      <c r="F39" s="54">
        <f>('75-79 Women Dbls'!F5:F5)</f>
        <v>210</v>
      </c>
      <c r="G39" s="54">
        <f>('75-79 Women Dbls'!G5:G5)</f>
        <v>0</v>
      </c>
      <c r="H39" s="54">
        <f>('75-79 Women Dbls'!H5:H5)</f>
        <v>0</v>
      </c>
      <c r="I39" s="54">
        <f>('75-79 Women Dbls'!I5:I5)</f>
        <v>0</v>
      </c>
      <c r="J39" s="54">
        <f>('75-79 Women Dbls'!J5:J5)</f>
        <v>0</v>
      </c>
      <c r="K39" s="54"/>
      <c r="L39" s="54">
        <f>('75-79 Women Dbls'!L5:L5)</f>
        <v>0</v>
      </c>
      <c r="M39" s="54">
        <f>('75-79 Women Dbls'!M5:M5)</f>
        <v>0</v>
      </c>
      <c r="N39" s="54">
        <f>('75-79 Women Dbls'!N5:N5)</f>
        <v>0</v>
      </c>
      <c r="O39" s="54">
        <f>('75-79 Women Dbls'!O5:O5)</f>
        <v>0</v>
      </c>
      <c r="P39" s="54">
        <f>('75-79 Women Dbls'!P5:P5)</f>
        <v>210</v>
      </c>
      <c r="Q39" s="54">
        <f>('75-79 Women Dbls'!Q5:Q5)</f>
        <v>0</v>
      </c>
      <c r="R39" s="54">
        <f>('75-79 Women Dbls'!R5:R5)</f>
        <v>0</v>
      </c>
      <c r="S39" s="54">
        <f>('75-79 Women Dbls'!S5:S5)</f>
        <v>0</v>
      </c>
      <c r="T39" s="54">
        <f>('75-79 Women Dbls'!T5:T5)</f>
        <v>0</v>
      </c>
      <c r="U39" s="54">
        <f>('75-79 Women Dbls'!U5:U5)</f>
        <v>0</v>
      </c>
      <c r="V39" s="54">
        <f>('75-79 Women Dbls'!V5:V5)</f>
        <v>0</v>
      </c>
      <c r="W39" s="54">
        <f>('75-79 Women Dbls'!W5:W5)</f>
        <v>0</v>
      </c>
      <c r="X39" s="54">
        <f>('75-79 Women Dbls'!X5:X5)</f>
        <v>0</v>
      </c>
      <c r="Y39" s="54">
        <f>('75-79 Women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&amp;D&amp;C&amp;"Arial,Bold Italic"&amp;14 75-79 Women Doubles&amp;R&amp;"Arial,Regular"&amp;14Page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topLeftCell="B1" zoomScaleNormal="100" workbookViewId="0">
      <selection activeCell="N10" sqref="N10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 t="s">
        <v>67</v>
      </c>
      <c r="C3" s="10" t="s">
        <v>68</v>
      </c>
      <c r="D3" s="10"/>
      <c r="E3" s="10"/>
      <c r="F3" s="10">
        <v>210</v>
      </c>
      <c r="G3" s="11">
        <v>190</v>
      </c>
      <c r="H3" s="11">
        <v>148</v>
      </c>
      <c r="I3" s="11">
        <v>180</v>
      </c>
      <c r="J3" s="12">
        <f>SUM(G3:I3)</f>
        <v>518</v>
      </c>
      <c r="K3" s="13"/>
      <c r="L3" s="14" t="s">
        <v>87</v>
      </c>
      <c r="M3" s="10" t="s">
        <v>91</v>
      </c>
      <c r="N3" s="10"/>
      <c r="O3" s="10"/>
      <c r="P3" s="10">
        <v>210</v>
      </c>
      <c r="Q3" s="15">
        <v>138</v>
      </c>
      <c r="R3" s="15">
        <v>160</v>
      </c>
      <c r="S3" s="11">
        <v>145</v>
      </c>
      <c r="T3" s="12">
        <f>SUM(Q3:S3)</f>
        <v>443</v>
      </c>
      <c r="U3" s="12"/>
      <c r="V3" s="12"/>
      <c r="W3" s="16"/>
      <c r="X3" s="16">
        <f>ROUNDDOWN((420-(P3+F3))*0.8,0)*3</f>
        <v>0</v>
      </c>
      <c r="Y3" s="17">
        <f>SUM(J3+T3+X3)</f>
        <v>961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/>
      <c r="K4" s="19"/>
      <c r="L4" s="14"/>
      <c r="M4" s="10"/>
      <c r="N4" s="10"/>
      <c r="O4" s="10"/>
      <c r="P4" s="10">
        <v>210</v>
      </c>
      <c r="Q4" s="15"/>
      <c r="R4" s="15"/>
      <c r="S4" s="11"/>
      <c r="T4" s="12"/>
      <c r="U4" s="12"/>
      <c r="V4" s="12"/>
      <c r="W4" s="16"/>
      <c r="X4" s="16"/>
      <c r="Y4" s="17"/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/>
      <c r="K5" s="19"/>
      <c r="L5" s="14"/>
      <c r="M5" s="10"/>
      <c r="N5" s="10"/>
      <c r="O5" s="10"/>
      <c r="P5" s="10">
        <v>210</v>
      </c>
      <c r="Q5" s="15"/>
      <c r="R5" s="15"/>
      <c r="S5" s="11"/>
      <c r="T5" s="12"/>
      <c r="U5" s="12"/>
      <c r="V5" s="12"/>
      <c r="W5" s="16"/>
      <c r="X5" s="16"/>
      <c r="Y5" s="17"/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/>
      <c r="K6" s="19"/>
      <c r="L6" s="14"/>
      <c r="M6" s="10"/>
      <c r="N6" s="10"/>
      <c r="O6" s="10"/>
      <c r="P6" s="10">
        <v>210</v>
      </c>
      <c r="Q6" s="15"/>
      <c r="R6" s="15"/>
      <c r="S6" s="11"/>
      <c r="T6" s="12"/>
      <c r="U6" s="12"/>
      <c r="V6" s="12"/>
      <c r="W6" s="16"/>
      <c r="X6" s="16"/>
      <c r="Y6" s="17"/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 t="str">
        <f>('75-79 Men Dbls'!B3:B3)</f>
        <v>Izumi</v>
      </c>
      <c r="C37" s="50" t="str">
        <f>('75-79 Men Dbls'!C3:C3)</f>
        <v>George</v>
      </c>
      <c r="D37" s="50">
        <f>('75-79 Men Dbls'!D3:D3)</f>
        <v>0</v>
      </c>
      <c r="E37" s="50">
        <f>('75-79 Men Dbls'!E3:E3)</f>
        <v>0</v>
      </c>
      <c r="F37" s="50">
        <f>('75-79 Men Dbls'!F3:F3)</f>
        <v>210</v>
      </c>
      <c r="G37" s="50">
        <f>('75-79 Men Dbls'!G3:G3)</f>
        <v>190</v>
      </c>
      <c r="H37" s="50">
        <f>('75-79 Men Dbls'!H3:H3)</f>
        <v>148</v>
      </c>
      <c r="I37" s="50">
        <f>('75-79 Men Dbls'!I3:I3)</f>
        <v>180</v>
      </c>
      <c r="J37" s="50">
        <f>('75-79 Men Dbls'!J3:J3)</f>
        <v>518</v>
      </c>
      <c r="K37" s="50"/>
      <c r="L37" s="50" t="str">
        <f>('75-79 Men Dbls'!L3:L3)</f>
        <v>Baloga</v>
      </c>
      <c r="M37" s="50" t="str">
        <f>('75-79 Men Dbls'!M3:M3)</f>
        <v>Michael</v>
      </c>
      <c r="N37" s="50">
        <f>('75-79 Men Dbls'!N3:N3)</f>
        <v>0</v>
      </c>
      <c r="O37" s="50">
        <f>('75-79 Men Dbls'!O3:O3)</f>
        <v>0</v>
      </c>
      <c r="P37" s="50">
        <f>('75-79 Men Dbls'!P3:P3)</f>
        <v>210</v>
      </c>
      <c r="Q37" s="50">
        <f>('75-79 Men Dbls'!Q3:Q3)</f>
        <v>138</v>
      </c>
      <c r="R37" s="50">
        <f>('75-79 Men Dbls'!R3:R3)</f>
        <v>160</v>
      </c>
      <c r="S37" s="50">
        <f>('75-79 Men Dbls'!S3:S3)</f>
        <v>145</v>
      </c>
      <c r="T37" s="50">
        <f>('75-79 Men Dbls'!T3:T3)</f>
        <v>443</v>
      </c>
      <c r="U37" s="50">
        <f>('75-79 Men Dbls'!U3:U3)</f>
        <v>0</v>
      </c>
      <c r="V37" s="50">
        <f>('75-79 Men Dbls'!V3:V3)</f>
        <v>0</v>
      </c>
      <c r="W37" s="50">
        <f>('75-79 Men Dbls'!W3:W3)</f>
        <v>0</v>
      </c>
      <c r="X37" s="50">
        <f>('75-79 Men Dbls'!X3:X3)</f>
        <v>0</v>
      </c>
      <c r="Y37" s="50">
        <f>('75-79 Men Dbls'!Y3:Y3)</f>
        <v>961</v>
      </c>
    </row>
    <row r="38" spans="1:25" ht="15.75" customHeight="1" x14ac:dyDescent="0.2">
      <c r="A38" s="51" t="s">
        <v>51</v>
      </c>
      <c r="B38" s="52">
        <f>('75-79 Men Dbls'!B4:B4)</f>
        <v>0</v>
      </c>
      <c r="C38" s="52">
        <f>('75-79 Men Dbls'!C4:C4)</f>
        <v>0</v>
      </c>
      <c r="D38" s="52">
        <f>('75-79 Men Dbls'!D4:D4)</f>
        <v>0</v>
      </c>
      <c r="E38" s="52">
        <f>('75-79 Men Dbls'!E4:E4)</f>
        <v>0</v>
      </c>
      <c r="F38" s="52">
        <f>('75-79 Men Dbls'!F4:F4)</f>
        <v>210</v>
      </c>
      <c r="G38" s="52">
        <f>('75-79 Men Dbls'!G4:G4)</f>
        <v>0</v>
      </c>
      <c r="H38" s="52">
        <f>('75-79 Men Dbls'!H4:H4)</f>
        <v>0</v>
      </c>
      <c r="I38" s="52">
        <f>('75-79 Men Dbls'!I4:I4)</f>
        <v>0</v>
      </c>
      <c r="J38" s="52">
        <f>('75-79 Men Dbls'!J4:J4)</f>
        <v>0</v>
      </c>
      <c r="K38" s="52"/>
      <c r="L38" s="52">
        <f>('75-79 Men Dbls'!L4:L4)</f>
        <v>0</v>
      </c>
      <c r="M38" s="52">
        <f>('75-79 Men Dbls'!M4:M4)</f>
        <v>0</v>
      </c>
      <c r="N38" s="52">
        <f>('75-79 Men Dbls'!N4:N4)</f>
        <v>0</v>
      </c>
      <c r="O38" s="52">
        <f>('75-79 Men Dbls'!O4:O4)</f>
        <v>0</v>
      </c>
      <c r="P38" s="52">
        <f>('75-79 Men Dbls'!P4:P4)</f>
        <v>210</v>
      </c>
      <c r="Q38" s="52">
        <f>('75-79 Men Dbls'!Q4:Q4)</f>
        <v>0</v>
      </c>
      <c r="R38" s="52">
        <f>('75-79 Men Dbls'!R4:R4)</f>
        <v>0</v>
      </c>
      <c r="S38" s="52">
        <f>('75-79 Men Dbls'!S4:S4)</f>
        <v>0</v>
      </c>
      <c r="T38" s="52">
        <f>('75-79 Men Dbls'!T4:T4)</f>
        <v>0</v>
      </c>
      <c r="U38" s="52">
        <f>('75-79 Men Dbls'!U4:U4)</f>
        <v>0</v>
      </c>
      <c r="V38" s="52">
        <f>('75-79 Men Dbls'!V4:V4)</f>
        <v>0</v>
      </c>
      <c r="W38" s="52">
        <f>('75-79 Men Dbls'!W4:W4)</f>
        <v>0</v>
      </c>
      <c r="X38" s="52">
        <f>('75-79 Men Dbls'!X4:X4)</f>
        <v>0</v>
      </c>
      <c r="Y38" s="52">
        <f>('75-79 Men Dbls'!Y4:Y4)</f>
        <v>0</v>
      </c>
    </row>
    <row r="39" spans="1:25" ht="15.75" customHeight="1" thickBot="1" x14ac:dyDescent="0.25">
      <c r="A39" s="53" t="s">
        <v>52</v>
      </c>
      <c r="B39" s="54">
        <f>('75-79 Men Dbls'!B5:B5)</f>
        <v>0</v>
      </c>
      <c r="C39" s="54">
        <f>('75-79 Men Dbls'!C5:C5)</f>
        <v>0</v>
      </c>
      <c r="D39" s="54">
        <f>('75-79 Men Dbls'!D5:D5)</f>
        <v>0</v>
      </c>
      <c r="E39" s="54">
        <f>('75-79 Men Dbls'!E5:E5)</f>
        <v>0</v>
      </c>
      <c r="F39" s="54">
        <f>('75-79 Men Dbls'!F5:F5)</f>
        <v>210</v>
      </c>
      <c r="G39" s="54">
        <f>('75-79 Men Dbls'!G5:G5)</f>
        <v>0</v>
      </c>
      <c r="H39" s="54">
        <f>('75-79 Men Dbls'!H5:H5)</f>
        <v>0</v>
      </c>
      <c r="I39" s="54">
        <f>('75-79 Men Dbls'!I5:I5)</f>
        <v>0</v>
      </c>
      <c r="J39" s="54">
        <f>('75-79 Men Dbls'!J5:J5)</f>
        <v>0</v>
      </c>
      <c r="K39" s="54"/>
      <c r="L39" s="54">
        <f>('75-79 Men Dbls'!L5:L5)</f>
        <v>0</v>
      </c>
      <c r="M39" s="54">
        <f>('75-79 Men Dbls'!M5:M5)</f>
        <v>0</v>
      </c>
      <c r="N39" s="54">
        <f>('75-79 Men Dbls'!N5:N5)</f>
        <v>0</v>
      </c>
      <c r="O39" s="54">
        <f>('75-79 Men Dbls'!O5:O5)</f>
        <v>0</v>
      </c>
      <c r="P39" s="54">
        <f>('75-79 Men Dbls'!P5:P5)</f>
        <v>210</v>
      </c>
      <c r="Q39" s="54">
        <f>('75-79 Men Dbls'!Q5:Q5)</f>
        <v>0</v>
      </c>
      <c r="R39" s="54">
        <f>('75-79 Men Dbls'!R5:R5)</f>
        <v>0</v>
      </c>
      <c r="S39" s="54">
        <f>('75-79 Men Dbls'!S5:S5)</f>
        <v>0</v>
      </c>
      <c r="T39" s="54">
        <f>('75-79 Men Dbls'!T5:T5)</f>
        <v>0</v>
      </c>
      <c r="U39" s="54">
        <f>('75-79 Men Dbls'!U5:U5)</f>
        <v>0</v>
      </c>
      <c r="V39" s="54">
        <f>('75-79 Men Dbls'!V5:V5)</f>
        <v>0</v>
      </c>
      <c r="W39" s="54">
        <f>('75-79 Men Dbls'!W5:W5)</f>
        <v>0</v>
      </c>
      <c r="X39" s="54">
        <f>('75-79 Men Dbls'!X5:X5)</f>
        <v>0</v>
      </c>
      <c r="Y39" s="54">
        <f>('75-79 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 75-79 Mens Doubles&amp;R&amp;"Arial,Regular"&amp;14Page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topLeftCell="B1" zoomScaleNormal="100" workbookViewId="0">
      <selection activeCell="Q11" sqref="Q11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1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 t="s">
        <v>65</v>
      </c>
      <c r="C3" s="10" t="s">
        <v>66</v>
      </c>
      <c r="D3" s="10"/>
      <c r="E3" s="10"/>
      <c r="F3" s="10"/>
      <c r="G3" s="11">
        <v>121</v>
      </c>
      <c r="H3" s="11">
        <v>159</v>
      </c>
      <c r="I3" s="11">
        <v>99</v>
      </c>
      <c r="J3" s="12">
        <f>SUM(G3:I3)</f>
        <v>379</v>
      </c>
      <c r="K3" s="13"/>
      <c r="L3" s="14" t="s">
        <v>67</v>
      </c>
      <c r="M3" s="10" t="s">
        <v>68</v>
      </c>
      <c r="N3" s="10"/>
      <c r="O3" s="10"/>
      <c r="P3" s="10">
        <v>210</v>
      </c>
      <c r="Q3" s="15">
        <v>133</v>
      </c>
      <c r="R3" s="15">
        <v>166</v>
      </c>
      <c r="S3" s="11">
        <v>167</v>
      </c>
      <c r="T3" s="12">
        <f>SUM(Q3:S3)</f>
        <v>466</v>
      </c>
      <c r="U3" s="12"/>
      <c r="V3" s="12"/>
      <c r="W3" s="16"/>
      <c r="X3" s="16">
        <f>ROUNDDOWN((420-(P3+F3))*0.8,0)*3</f>
        <v>504</v>
      </c>
      <c r="Y3" s="17">
        <f>SUM(J3+T3)</f>
        <v>845</v>
      </c>
    </row>
    <row r="4" spans="1:25" s="18" customFormat="1" ht="15.75" customHeight="1" thickBot="1" x14ac:dyDescent="0.25">
      <c r="A4" s="9" t="s">
        <v>12</v>
      </c>
      <c r="B4" s="10" t="s">
        <v>87</v>
      </c>
      <c r="C4" s="10" t="s">
        <v>98</v>
      </c>
      <c r="D4" s="10"/>
      <c r="E4" s="10"/>
      <c r="F4" s="10"/>
      <c r="G4" s="11">
        <v>105</v>
      </c>
      <c r="H4" s="11">
        <v>119</v>
      </c>
      <c r="I4" s="11">
        <v>148</v>
      </c>
      <c r="J4" s="12">
        <f>SUM(G4:I4)</f>
        <v>372</v>
      </c>
      <c r="K4" s="19"/>
      <c r="L4" s="14" t="s">
        <v>87</v>
      </c>
      <c r="M4" s="10" t="s">
        <v>88</v>
      </c>
      <c r="N4" s="10"/>
      <c r="O4" s="10"/>
      <c r="P4" s="10">
        <v>210</v>
      </c>
      <c r="Q4" s="15">
        <v>156</v>
      </c>
      <c r="R4" s="15">
        <v>149</v>
      </c>
      <c r="S4" s="11">
        <v>140</v>
      </c>
      <c r="T4" s="12">
        <f>SUM(Q4:S4)</f>
        <v>445</v>
      </c>
      <c r="U4" s="12"/>
      <c r="V4" s="12"/>
      <c r="W4" s="16"/>
      <c r="X4" s="16"/>
      <c r="Y4" s="17">
        <f>SUM(J4+T4)</f>
        <v>817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/>
      <c r="G5" s="11"/>
      <c r="H5" s="11"/>
      <c r="I5" s="11"/>
      <c r="J5" s="12"/>
      <c r="K5" s="19"/>
      <c r="L5" s="14"/>
      <c r="M5" s="10"/>
      <c r="N5" s="10"/>
      <c r="O5" s="10"/>
      <c r="P5" s="10">
        <v>210</v>
      </c>
      <c r="Q5" s="15"/>
      <c r="R5" s="15"/>
      <c r="S5" s="11"/>
      <c r="T5" s="12"/>
      <c r="U5" s="12"/>
      <c r="V5" s="12"/>
      <c r="W5" s="16"/>
      <c r="X5" s="16"/>
      <c r="Y5" s="17"/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/>
      <c r="G6" s="11"/>
      <c r="H6" s="11"/>
      <c r="I6" s="11"/>
      <c r="J6" s="12"/>
      <c r="K6" s="19"/>
      <c r="L6" s="14"/>
      <c r="M6" s="10"/>
      <c r="N6" s="10"/>
      <c r="O6" s="10"/>
      <c r="P6" s="10">
        <v>210</v>
      </c>
      <c r="Q6" s="15"/>
      <c r="R6" s="15"/>
      <c r="S6" s="11"/>
      <c r="T6" s="12"/>
      <c r="U6" s="12"/>
      <c r="V6" s="12"/>
      <c r="W6" s="16"/>
      <c r="X6" s="16"/>
      <c r="Y6" s="17"/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 t="str">
        <f>('75-79 Mixed Dbls'!B3:B3)</f>
        <v>Hong</v>
      </c>
      <c r="C37" s="50" t="str">
        <f>('75-79 Mixed Dbls'!C3:C3)</f>
        <v>Gloria</v>
      </c>
      <c r="D37" s="50">
        <f>('75-79 Mixed Dbls'!D3:D3)</f>
        <v>0</v>
      </c>
      <c r="E37" s="50">
        <f>('75-79 Mixed Dbls'!E3:E3)</f>
        <v>0</v>
      </c>
      <c r="F37" s="50">
        <f>('75-79 Mixed Dbls'!F3:F3)</f>
        <v>0</v>
      </c>
      <c r="G37" s="50">
        <f>('75-79 Mixed Dbls'!G3:G3)</f>
        <v>121</v>
      </c>
      <c r="H37" s="50">
        <f>('75-79 Mixed Dbls'!H3:H3)</f>
        <v>159</v>
      </c>
      <c r="I37" s="50">
        <f>('75-79 Mixed Dbls'!I3:I3)</f>
        <v>99</v>
      </c>
      <c r="J37" s="50">
        <f>('75-79 Mixed Dbls'!J3:J3)</f>
        <v>379</v>
      </c>
      <c r="K37" s="50"/>
      <c r="L37" s="50" t="str">
        <f>('75-79 Mixed Dbls'!L3:L3)</f>
        <v>Izumi</v>
      </c>
      <c r="M37" s="50" t="str">
        <f>('75-79 Mixed Dbls'!M3:M3)</f>
        <v>George</v>
      </c>
      <c r="N37" s="50">
        <f>('75-79 Mixed Dbls'!N3:N3)</f>
        <v>0</v>
      </c>
      <c r="O37" s="50">
        <f>('75-79 Mixed Dbls'!O3:O3)</f>
        <v>0</v>
      </c>
      <c r="P37" s="50">
        <f>('75-79 Mixed Dbls'!P3:P3)</f>
        <v>210</v>
      </c>
      <c r="Q37" s="50">
        <f>('75-79 Mixed Dbls'!Q3:Q3)</f>
        <v>133</v>
      </c>
      <c r="R37" s="50">
        <f>('75-79 Mixed Dbls'!R3:R3)</f>
        <v>166</v>
      </c>
      <c r="S37" s="50">
        <f>('75-79 Mixed Dbls'!S3:S3)</f>
        <v>167</v>
      </c>
      <c r="T37" s="50">
        <f>('75-79 Mixed Dbls'!T3:T3)</f>
        <v>466</v>
      </c>
      <c r="U37" s="50">
        <f>('75-79 Mixed Dbls'!U3:U3)</f>
        <v>0</v>
      </c>
      <c r="V37" s="50">
        <f>('75-79 Mixed Dbls'!V3:V3)</f>
        <v>0</v>
      </c>
      <c r="W37" s="50">
        <f>('75-79 Mixed Dbls'!W3:W3)</f>
        <v>0</v>
      </c>
      <c r="X37" s="50">
        <f>('75-79 Mixed Dbls'!X3:X3)</f>
        <v>504</v>
      </c>
      <c r="Y37" s="50">
        <f>('75-79 Mixed Dbls'!Y3:Y3)</f>
        <v>845</v>
      </c>
    </row>
    <row r="38" spans="1:25" ht="15.75" customHeight="1" x14ac:dyDescent="0.2">
      <c r="A38" s="51" t="s">
        <v>51</v>
      </c>
      <c r="B38" s="52" t="str">
        <f>('75-79 Mixed Dbls'!B4:B4)</f>
        <v>Baloga</v>
      </c>
      <c r="C38" s="52" t="str">
        <f>('75-79 Mixed Dbls'!C4:C4)</f>
        <v>Mike</v>
      </c>
      <c r="D38" s="52">
        <f>('75-79 Mixed Dbls'!D4:D4)</f>
        <v>0</v>
      </c>
      <c r="E38" s="52">
        <f>('75-79 Mixed Dbls'!E4:E4)</f>
        <v>0</v>
      </c>
      <c r="F38" s="52">
        <f>('75-79 Mixed Dbls'!F4:F4)</f>
        <v>0</v>
      </c>
      <c r="G38" s="52">
        <f>('75-79 Mixed Dbls'!G4:G4)</f>
        <v>105</v>
      </c>
      <c r="H38" s="52">
        <f>('75-79 Mixed Dbls'!H4:H4)</f>
        <v>119</v>
      </c>
      <c r="I38" s="52">
        <f>('75-79 Mixed Dbls'!I4:I4)</f>
        <v>148</v>
      </c>
      <c r="J38" s="52">
        <f>('75-79 Mixed Dbls'!J4:J4)</f>
        <v>372</v>
      </c>
      <c r="K38" s="52"/>
      <c r="L38" s="52" t="str">
        <f>('75-79 Mixed Dbls'!L4:L4)</f>
        <v>Baloga</v>
      </c>
      <c r="M38" s="52" t="str">
        <f>('75-79 Mixed Dbls'!M4:M4)</f>
        <v>Winona</v>
      </c>
      <c r="N38" s="52">
        <f>('75-79 Mixed Dbls'!N4:N4)</f>
        <v>0</v>
      </c>
      <c r="O38" s="52">
        <f>('75-79 Mixed Dbls'!O4:O4)</f>
        <v>0</v>
      </c>
      <c r="P38" s="52">
        <f>('75-79 Mixed Dbls'!P4:P4)</f>
        <v>210</v>
      </c>
      <c r="Q38" s="52">
        <f>('75-79 Mixed Dbls'!Q4:Q4)</f>
        <v>156</v>
      </c>
      <c r="R38" s="52">
        <f>('75-79 Mixed Dbls'!R4:R4)</f>
        <v>149</v>
      </c>
      <c r="S38" s="52">
        <f>('75-79 Mixed Dbls'!S4:S4)</f>
        <v>140</v>
      </c>
      <c r="T38" s="52">
        <f>('75-79 Mixed Dbls'!T4:T4)</f>
        <v>445</v>
      </c>
      <c r="U38" s="52">
        <f>('75-79 Mixed Dbls'!U4:U4)</f>
        <v>0</v>
      </c>
      <c r="V38" s="52">
        <f>('75-79 Mixed Dbls'!V4:V4)</f>
        <v>0</v>
      </c>
      <c r="W38" s="52">
        <f>('75-79 Mixed Dbls'!W4:W4)</f>
        <v>0</v>
      </c>
      <c r="X38" s="52">
        <f>('75-79 Mixed Dbls'!X4:X4)</f>
        <v>0</v>
      </c>
      <c r="Y38" s="52">
        <f>('75-79 Mixed Dbls'!Y4:Y4)</f>
        <v>817</v>
      </c>
    </row>
    <row r="39" spans="1:25" ht="15.75" customHeight="1" thickBot="1" x14ac:dyDescent="0.25">
      <c r="A39" s="53" t="s">
        <v>52</v>
      </c>
      <c r="B39" s="54">
        <f>('75-79 Mixed Dbls'!B5:B5)</f>
        <v>0</v>
      </c>
      <c r="C39" s="54">
        <f>('75-79 Mixed Dbls'!C5:C5)</f>
        <v>0</v>
      </c>
      <c r="D39" s="54">
        <f>('75-79 Mixed Dbls'!D5:D5)</f>
        <v>0</v>
      </c>
      <c r="E39" s="54">
        <f>('75-79 Mixed Dbls'!E5:E5)</f>
        <v>0</v>
      </c>
      <c r="F39" s="54">
        <f>('75-79 Mixed Dbls'!F5:F5)</f>
        <v>0</v>
      </c>
      <c r="G39" s="54">
        <f>('75-79 Mixed Dbls'!G5:G5)</f>
        <v>0</v>
      </c>
      <c r="H39" s="54">
        <f>('75-79 Mixed Dbls'!H5:H5)</f>
        <v>0</v>
      </c>
      <c r="I39" s="54">
        <f>('75-79 Mixed Dbls'!I5:I5)</f>
        <v>0</v>
      </c>
      <c r="J39" s="54">
        <f>('75-79 Mixed Dbls'!J5:J5)</f>
        <v>0</v>
      </c>
      <c r="K39" s="54"/>
      <c r="L39" s="54">
        <f>('75-79 Mixed Dbls'!L5:L5)</f>
        <v>0</v>
      </c>
      <c r="M39" s="54">
        <f>('75-79 Mixed Dbls'!M5:M5)</f>
        <v>0</v>
      </c>
      <c r="N39" s="54">
        <f>('75-79 Mixed Dbls'!N5:N5)</f>
        <v>0</v>
      </c>
      <c r="O39" s="54">
        <f>('75-79 Mixed Dbls'!O5:O5)</f>
        <v>0</v>
      </c>
      <c r="P39" s="54">
        <f>('75-79 Mixed Dbls'!P5:P5)</f>
        <v>210</v>
      </c>
      <c r="Q39" s="54">
        <f>('75-79 Mixed Dbls'!Q5:Q5)</f>
        <v>0</v>
      </c>
      <c r="R39" s="54">
        <f>('75-79 Mixed Dbls'!R5:R5)</f>
        <v>0</v>
      </c>
      <c r="S39" s="54">
        <f>('75-79 Mixed Dbls'!S5:S5)</f>
        <v>0</v>
      </c>
      <c r="T39" s="54">
        <f>('75-79 Mixed Dbls'!T5:T5)</f>
        <v>0</v>
      </c>
      <c r="U39" s="54">
        <f>('75-79 Mixed Dbls'!U5:U5)</f>
        <v>0</v>
      </c>
      <c r="V39" s="54">
        <f>('75-79 Mixed Dbls'!V5:V5)</f>
        <v>0</v>
      </c>
      <c r="W39" s="54">
        <f>('75-79 Mixed Dbls'!W5:W5)</f>
        <v>0</v>
      </c>
      <c r="X39" s="54">
        <f>('75-79 Mixed Dbls'!X5:X5)</f>
        <v>0</v>
      </c>
      <c r="Y39" s="54">
        <f>('75-79 Mixed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autoFilter ref="B1:Y6">
    <filterColumn colId="19" showButton="0"/>
    <filterColumn colId="20" showButton="0"/>
    <sortState ref="B4:Y6">
      <sortCondition descending="1" ref="Y3:Y6"/>
    </sortState>
  </autoFilter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&amp;L&amp;14Suburban Bowlerama, York, PA&amp;C&amp;14 2016 Pennsylvania Senior Games&amp;R&amp;14Doubles Round</oddHeader>
    <oddFooter>&amp;L&amp;14Printed &amp;D
Time &amp;T&amp;C&amp;"-,Bold Italic"&amp;14 75-79 Mixed Doubles&amp;R&amp;14Page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view="pageLayout" zoomScaleNormal="100" workbookViewId="0">
      <selection activeCell="O11" sqref="O11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1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 t="s">
        <v>87</v>
      </c>
      <c r="C3" s="10" t="s">
        <v>88</v>
      </c>
      <c r="D3" s="10"/>
      <c r="E3" s="10"/>
      <c r="F3" s="10">
        <v>210</v>
      </c>
      <c r="G3" s="11">
        <v>172</v>
      </c>
      <c r="H3" s="11">
        <v>155</v>
      </c>
      <c r="I3" s="11">
        <v>138</v>
      </c>
      <c r="J3" s="12">
        <f>SUM(G3:I3)</f>
        <v>465</v>
      </c>
      <c r="K3" s="13"/>
      <c r="L3" s="14" t="s">
        <v>89</v>
      </c>
      <c r="M3" s="10" t="s">
        <v>90</v>
      </c>
      <c r="N3" s="10"/>
      <c r="O3" s="10"/>
      <c r="P3" s="10">
        <v>210</v>
      </c>
      <c r="Q3" s="15">
        <v>131</v>
      </c>
      <c r="R3" s="15">
        <v>153</v>
      </c>
      <c r="S3" s="11">
        <v>162</v>
      </c>
      <c r="T3" s="12">
        <f>SUM(Q3:S3)</f>
        <v>446</v>
      </c>
      <c r="U3" s="12"/>
      <c r="V3" s="12"/>
      <c r="W3" s="16"/>
      <c r="X3" s="16">
        <f>ROUNDDOWN((420-(P3+F3))*0.8,0)*3</f>
        <v>0</v>
      </c>
      <c r="Y3" s="17">
        <f>SUM(J3+T3+X3)</f>
        <v>911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/>
      <c r="K4" s="19"/>
      <c r="L4" s="14"/>
      <c r="M4" s="10"/>
      <c r="N4" s="10"/>
      <c r="O4" s="10"/>
      <c r="P4" s="10">
        <v>210</v>
      </c>
      <c r="Q4" s="15"/>
      <c r="R4" s="15"/>
      <c r="S4" s="11"/>
      <c r="T4" s="12"/>
      <c r="U4" s="12"/>
      <c r="V4" s="12"/>
      <c r="W4" s="16"/>
      <c r="X4" s="16"/>
      <c r="Y4" s="17"/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/>
      <c r="K5" s="19"/>
      <c r="L5" s="14"/>
      <c r="M5" s="10"/>
      <c r="N5" s="10"/>
      <c r="O5" s="10"/>
      <c r="P5" s="10">
        <v>210</v>
      </c>
      <c r="Q5" s="15"/>
      <c r="R5" s="15"/>
      <c r="S5" s="11"/>
      <c r="T5" s="12"/>
      <c r="U5" s="12"/>
      <c r="V5" s="12"/>
      <c r="W5" s="16"/>
      <c r="X5" s="16"/>
      <c r="Y5" s="17"/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/>
      <c r="K6" s="19"/>
      <c r="L6" s="14"/>
      <c r="M6" s="10"/>
      <c r="N6" s="10"/>
      <c r="O6" s="10"/>
      <c r="P6" s="10">
        <v>210</v>
      </c>
      <c r="Q6" s="15"/>
      <c r="R6" s="15"/>
      <c r="S6" s="11"/>
      <c r="T6" s="12"/>
      <c r="U6" s="12"/>
      <c r="V6" s="12"/>
      <c r="W6" s="16"/>
      <c r="X6" s="16"/>
      <c r="Y6" s="17"/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 t="str">
        <f>('80-84 Women Dbls'!B3:B3)</f>
        <v>Baloga</v>
      </c>
      <c r="C37" s="50" t="str">
        <f>('80-84 Women Dbls'!C3:C3)</f>
        <v>Winona</v>
      </c>
      <c r="D37" s="50">
        <f>('80-84 Women Dbls'!D3:D3)</f>
        <v>0</v>
      </c>
      <c r="E37" s="50">
        <f>('80-84 Women Dbls'!E3:E3)</f>
        <v>0</v>
      </c>
      <c r="F37" s="50">
        <f>('80-84 Women Dbls'!F3:F3)</f>
        <v>210</v>
      </c>
      <c r="G37" s="50">
        <f>('80-84 Women Dbls'!G3:G3)</f>
        <v>172</v>
      </c>
      <c r="H37" s="50">
        <f>('80-84 Women Dbls'!H3:H3)</f>
        <v>155</v>
      </c>
      <c r="I37" s="50">
        <f>('80-84 Women Dbls'!I3:I3)</f>
        <v>138</v>
      </c>
      <c r="J37" s="50">
        <f>('80-84 Women Dbls'!J3:J3)</f>
        <v>465</v>
      </c>
      <c r="K37" s="50"/>
      <c r="L37" s="50" t="str">
        <f>('80-84 Women Dbls'!L3:L3)</f>
        <v>Krauss</v>
      </c>
      <c r="M37" s="50" t="str">
        <f>('80-84 Women Dbls'!M3:M3)</f>
        <v>Millie</v>
      </c>
      <c r="N37" s="50">
        <f>('80-84 Women Dbls'!N3:N3)</f>
        <v>0</v>
      </c>
      <c r="O37" s="50">
        <f>('80-84 Women Dbls'!O3:O3)</f>
        <v>0</v>
      </c>
      <c r="P37" s="50">
        <f>('80-84 Women Dbls'!P3:P3)</f>
        <v>210</v>
      </c>
      <c r="Q37" s="50">
        <f>('80-84 Women Dbls'!Q3:Q3)</f>
        <v>131</v>
      </c>
      <c r="R37" s="50">
        <f>('80-84 Women Dbls'!R3:R3)</f>
        <v>153</v>
      </c>
      <c r="S37" s="50">
        <f>('80-84 Women Dbls'!S3:S3)</f>
        <v>162</v>
      </c>
      <c r="T37" s="50">
        <f>('80-84 Women Dbls'!T3:T3)</f>
        <v>446</v>
      </c>
      <c r="U37" s="50">
        <f>('80-84 Women Dbls'!U3:U3)</f>
        <v>0</v>
      </c>
      <c r="V37" s="50">
        <f>('80-84 Women Dbls'!V3:V3)</f>
        <v>0</v>
      </c>
      <c r="W37" s="50">
        <f>('80-84 Women Dbls'!W3:W3)</f>
        <v>0</v>
      </c>
      <c r="X37" s="50">
        <f>('80-84 Women Dbls'!X3:X3)</f>
        <v>0</v>
      </c>
      <c r="Y37" s="50">
        <f>('80-84 Women Dbls'!Y3:Y3)</f>
        <v>911</v>
      </c>
    </row>
    <row r="38" spans="1:25" ht="15.75" customHeight="1" x14ac:dyDescent="0.2">
      <c r="A38" s="51" t="s">
        <v>51</v>
      </c>
      <c r="B38" s="52">
        <f>('80-84 Women Dbls'!B4:B4)</f>
        <v>0</v>
      </c>
      <c r="C38" s="52">
        <f>('80-84 Women Dbls'!C4:C4)</f>
        <v>0</v>
      </c>
      <c r="D38" s="52">
        <f>('80-84 Women Dbls'!D4:D4)</f>
        <v>0</v>
      </c>
      <c r="E38" s="52">
        <f>('80-84 Women Dbls'!E4:E4)</f>
        <v>0</v>
      </c>
      <c r="F38" s="52">
        <f>('80-84 Women Dbls'!F4:F4)</f>
        <v>210</v>
      </c>
      <c r="G38" s="52">
        <f>('80-84 Women Dbls'!G4:G4)</f>
        <v>0</v>
      </c>
      <c r="H38" s="52">
        <f>('80-84 Women Dbls'!H4:H4)</f>
        <v>0</v>
      </c>
      <c r="I38" s="52">
        <f>('80-84 Women Dbls'!I4:I4)</f>
        <v>0</v>
      </c>
      <c r="J38" s="52">
        <f>('80-84 Women Dbls'!J4:J4)</f>
        <v>0</v>
      </c>
      <c r="K38" s="52"/>
      <c r="L38" s="52">
        <f>('80-84 Women Dbls'!L4:L4)</f>
        <v>0</v>
      </c>
      <c r="M38" s="52">
        <f>('80-84 Women Dbls'!M4:M4)</f>
        <v>0</v>
      </c>
      <c r="N38" s="52">
        <f>('80-84 Women Dbls'!N4:N4)</f>
        <v>0</v>
      </c>
      <c r="O38" s="52">
        <f>('80-84 Women Dbls'!O4:O4)</f>
        <v>0</v>
      </c>
      <c r="P38" s="52">
        <f>('80-84 Women Dbls'!P4:P4)</f>
        <v>210</v>
      </c>
      <c r="Q38" s="52">
        <f>('80-84 Women Dbls'!Q4:Q4)</f>
        <v>0</v>
      </c>
      <c r="R38" s="52">
        <f>('80-84 Women Dbls'!R4:R4)</f>
        <v>0</v>
      </c>
      <c r="S38" s="52">
        <f>('80-84 Women Dbls'!S4:S4)</f>
        <v>0</v>
      </c>
      <c r="T38" s="52">
        <f>('80-84 Women Dbls'!T4:T4)</f>
        <v>0</v>
      </c>
      <c r="U38" s="52">
        <f>('80-84 Women Dbls'!U4:U4)</f>
        <v>0</v>
      </c>
      <c r="V38" s="52">
        <f>('80-84 Women Dbls'!V4:V4)</f>
        <v>0</v>
      </c>
      <c r="W38" s="52">
        <f>('80-84 Women Dbls'!W4:W4)</f>
        <v>0</v>
      </c>
      <c r="X38" s="52">
        <f>('80-84 Women Dbls'!X4:X4)</f>
        <v>0</v>
      </c>
      <c r="Y38" s="52">
        <f>('80-84 Women Dbls'!Y4:Y4)</f>
        <v>0</v>
      </c>
    </row>
    <row r="39" spans="1:25" ht="15.75" customHeight="1" thickBot="1" x14ac:dyDescent="0.25">
      <c r="A39" s="53" t="s">
        <v>52</v>
      </c>
      <c r="B39" s="54">
        <f>('80-84 Women Dbls'!B5:B5)</f>
        <v>0</v>
      </c>
      <c r="C39" s="54">
        <f>('80-84 Women Dbls'!C5:C5)</f>
        <v>0</v>
      </c>
      <c r="D39" s="54">
        <f>('80-84 Women Dbls'!D5:D5)</f>
        <v>0</v>
      </c>
      <c r="E39" s="54">
        <f>('80-84 Women Dbls'!E5:E5)</f>
        <v>0</v>
      </c>
      <c r="F39" s="54">
        <f>('80-84 Women Dbls'!F5:F5)</f>
        <v>210</v>
      </c>
      <c r="G39" s="54">
        <f>('80-84 Women Dbls'!G5:G5)</f>
        <v>0</v>
      </c>
      <c r="H39" s="54">
        <f>('80-84 Women Dbls'!H5:H5)</f>
        <v>0</v>
      </c>
      <c r="I39" s="54">
        <f>('80-84 Women Dbls'!I5:I5)</f>
        <v>0</v>
      </c>
      <c r="J39" s="54">
        <f>('80-84 Women Dbls'!J5:J5)</f>
        <v>0</v>
      </c>
      <c r="K39" s="54"/>
      <c r="L39" s="54">
        <f>('80-84 Women Dbls'!L5:L5)</f>
        <v>0</v>
      </c>
      <c r="M39" s="54">
        <f>('80-84 Women Dbls'!M5:M5)</f>
        <v>0</v>
      </c>
      <c r="N39" s="54">
        <f>('80-84 Women Dbls'!N5:N5)</f>
        <v>0</v>
      </c>
      <c r="O39" s="54">
        <f>('80-84 Women Dbls'!O5:O5)</f>
        <v>0</v>
      </c>
      <c r="P39" s="54">
        <f>('80-84 Women Dbls'!P5:P5)</f>
        <v>210</v>
      </c>
      <c r="Q39" s="54">
        <f>('80-84 Women Dbls'!Q5:Q5)</f>
        <v>0</v>
      </c>
      <c r="R39" s="54">
        <f>('80-84 Women Dbls'!R5:R5)</f>
        <v>0</v>
      </c>
      <c r="S39" s="54">
        <f>('80-84 Women Dbls'!S5:S5)</f>
        <v>0</v>
      </c>
      <c r="T39" s="54">
        <f>('80-84 Women Dbls'!T5:T5)</f>
        <v>0</v>
      </c>
      <c r="U39" s="54">
        <f>('80-84 Women Dbls'!U5:U5)</f>
        <v>0</v>
      </c>
      <c r="V39" s="54">
        <f>('80-84 Women Dbls'!V5:V5)</f>
        <v>0</v>
      </c>
      <c r="W39" s="54">
        <f>('80-84 Women Dbls'!W5:W5)</f>
        <v>0</v>
      </c>
      <c r="X39" s="54">
        <f>('80-84 Women Dbls'!X5:X5)</f>
        <v>0</v>
      </c>
      <c r="Y39" s="54">
        <f>('80-84 Women Dbls'!Y5:Y5)</f>
        <v>0</v>
      </c>
    </row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&amp;L&amp;14Suburban Bowlerama, York, PA&amp;C&amp;14 2016 Pennsylvania Senior Games&amp;R&amp;14Doubles Round</oddHeader>
    <oddFooter>&amp;L&amp;14Printed &amp;D
Time &amp;T&amp;C&amp;"-,Bold Italic"&amp;14 80-84 Womens Doubles&amp;R&amp;14Page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topLeftCell="AKY1" zoomScale="90" zoomScaleNormal="100" zoomScalePageLayoutView="90" workbookViewId="0">
      <selection activeCell="AKY1" sqref="A1:XFD1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83" t="s">
        <v>0</v>
      </c>
      <c r="C1" s="8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83" t="s">
        <v>0</v>
      </c>
      <c r="M1" s="8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85"/>
      <c r="C2" s="77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77"/>
      <c r="M2" s="77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x14ac:dyDescent="0.2">
      <c r="A3" s="9" t="s">
        <v>11</v>
      </c>
      <c r="B3" s="10" t="s">
        <v>74</v>
      </c>
      <c r="C3" s="10" t="s">
        <v>75</v>
      </c>
      <c r="D3" s="10"/>
      <c r="E3" s="10"/>
      <c r="F3" s="10"/>
      <c r="G3" s="11">
        <v>170</v>
      </c>
      <c r="H3" s="11">
        <v>136</v>
      </c>
      <c r="I3" s="11">
        <v>174</v>
      </c>
      <c r="J3" s="12">
        <f>SUM(G3:I3)</f>
        <v>480</v>
      </c>
      <c r="K3" s="13"/>
      <c r="L3" s="14" t="s">
        <v>102</v>
      </c>
      <c r="M3" s="10" t="s">
        <v>103</v>
      </c>
      <c r="N3" s="10"/>
      <c r="O3" s="10"/>
      <c r="P3" s="10"/>
      <c r="Q3" s="15">
        <v>224</v>
      </c>
      <c r="R3" s="15">
        <v>208</v>
      </c>
      <c r="S3" s="11">
        <v>178</v>
      </c>
      <c r="T3" s="12">
        <f>SUM(Q3:S3)</f>
        <v>610</v>
      </c>
      <c r="U3" s="12"/>
      <c r="V3" s="12"/>
      <c r="W3" s="16"/>
      <c r="X3" s="16">
        <f>ROUNDDOWN((420-(P3+F3))*0.8,0)*3</f>
        <v>1008</v>
      </c>
      <c r="Y3" s="57">
        <f>SUM(J3+T3+X3)</f>
        <v>2098</v>
      </c>
    </row>
    <row r="4" spans="1:25" s="18" customFormat="1" ht="15.75" customHeight="1" x14ac:dyDescent="0.2">
      <c r="A4" s="9" t="s">
        <v>12</v>
      </c>
      <c r="B4" s="10"/>
      <c r="C4" s="10"/>
      <c r="D4" s="10"/>
      <c r="E4" s="10"/>
      <c r="F4" s="10"/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/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1008</v>
      </c>
      <c r="Y4" s="58">
        <f>SUM(J4+T4+X4)</f>
        <v>1008</v>
      </c>
    </row>
    <row r="5" spans="1:25" s="18" customFormat="1" ht="15.75" customHeight="1" x14ac:dyDescent="0.2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/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504</v>
      </c>
      <c r="Y5" s="20">
        <f>SUM(J5+T5+X5)</f>
        <v>504</v>
      </c>
    </row>
    <row r="6" spans="1:25" s="18" customFormat="1" ht="15.75" customHeight="1" x14ac:dyDescent="0.2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20">
        <f>SUM(J6+T6+X6)</f>
        <v>0</v>
      </c>
    </row>
    <row r="7" spans="1:25" s="18" customFormat="1" ht="15.75" customHeight="1" x14ac:dyDescent="0.2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20"/>
    </row>
    <row r="8" spans="1:25" s="18" customFormat="1" ht="15.75" customHeight="1" x14ac:dyDescent="0.2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20"/>
    </row>
    <row r="9" spans="1:25" s="18" customFormat="1" ht="15.75" customHeight="1" x14ac:dyDescent="0.2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20"/>
    </row>
    <row r="10" spans="1:25" s="18" customFormat="1" ht="15.75" customHeight="1" x14ac:dyDescent="0.2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20"/>
    </row>
    <row r="11" spans="1:25" s="18" customFormat="1" ht="15.75" customHeight="1" x14ac:dyDescent="0.2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20"/>
    </row>
    <row r="12" spans="1:25" s="18" customFormat="1" ht="15.75" customHeight="1" x14ac:dyDescent="0.2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20"/>
    </row>
    <row r="13" spans="1:25" s="18" customFormat="1" ht="15.75" customHeight="1" x14ac:dyDescent="0.2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20"/>
    </row>
    <row r="14" spans="1:25" s="18" customFormat="1" ht="15.75" customHeight="1" x14ac:dyDescent="0.2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20"/>
    </row>
    <row r="15" spans="1:25" s="18" customFormat="1" ht="15.75" customHeight="1" x14ac:dyDescent="0.2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20"/>
    </row>
    <row r="16" spans="1:25" s="18" customFormat="1" ht="15.75" customHeight="1" x14ac:dyDescent="0.2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20"/>
    </row>
    <row r="17" spans="1:25" s="18" customFormat="1" ht="15.75" customHeight="1" x14ac:dyDescent="0.2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20"/>
    </row>
    <row r="18" spans="1:25" s="18" customFormat="1" ht="15.75" customHeight="1" x14ac:dyDescent="0.2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20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20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 t="str">
        <f>('50-54 Men Dbls'!B3:B3)</f>
        <v>Volker</v>
      </c>
      <c r="C37" s="50" t="str">
        <f>('50-54 Men Dbls'!C3:C3)</f>
        <v>Jeff</v>
      </c>
      <c r="D37" s="50">
        <f>('50-54 Men Dbls'!D3:D3)</f>
        <v>0</v>
      </c>
      <c r="E37" s="50">
        <f>('50-54 Men Dbls'!E3:E3)</f>
        <v>0</v>
      </c>
      <c r="F37" s="50">
        <f>('50-54 Men Dbls'!F3:F3)</f>
        <v>0</v>
      </c>
      <c r="G37" s="50">
        <f>('50-54 Men Dbls'!G3:G3)</f>
        <v>170</v>
      </c>
      <c r="H37" s="50">
        <f>('50-54 Men Dbls'!H3:H3)</f>
        <v>136</v>
      </c>
      <c r="I37" s="50">
        <f>('50-54 Men Dbls'!I3:I3)</f>
        <v>174</v>
      </c>
      <c r="J37" s="50">
        <f>('50-54 Men Dbls'!J3:J3)</f>
        <v>480</v>
      </c>
      <c r="K37" s="50"/>
      <c r="L37" s="50" t="str">
        <f>('50-54 Men Dbls'!L3:L3)</f>
        <v>York</v>
      </c>
      <c r="M37" s="50" t="str">
        <f>('50-54 Men Dbls'!M3:M3)</f>
        <v>Bret</v>
      </c>
      <c r="N37" s="50">
        <f>('50-54 Men Dbls'!N3:N3)</f>
        <v>0</v>
      </c>
      <c r="O37" s="50">
        <f>('50-54 Men Dbls'!O3:O3)</f>
        <v>0</v>
      </c>
      <c r="P37" s="50">
        <f>('50-54 Men Dbls'!P3:P3)</f>
        <v>0</v>
      </c>
      <c r="Q37" s="50">
        <f>('50-54 Men Dbls'!Q3:Q3)</f>
        <v>224</v>
      </c>
      <c r="R37" s="50">
        <f>('50-54 Men Dbls'!R3:R3)</f>
        <v>208</v>
      </c>
      <c r="S37" s="50">
        <f>('50-54 Men Dbls'!S3:S3)</f>
        <v>178</v>
      </c>
      <c r="T37" s="50">
        <f>('50-54 Men Dbls'!T3:T3)</f>
        <v>610</v>
      </c>
      <c r="U37" s="50">
        <f>('50-54 Men Dbls'!U3:U3)</f>
        <v>0</v>
      </c>
      <c r="V37" s="50">
        <f>('50-54 Men Dbls'!V3:V3)</f>
        <v>0</v>
      </c>
      <c r="W37" s="50">
        <f>('50-54 Men Dbls'!W3:W3)</f>
        <v>0</v>
      </c>
      <c r="X37" s="50">
        <f>('50-54 Men Dbls'!X3:X3)</f>
        <v>1008</v>
      </c>
      <c r="Y37" s="50">
        <f>('50-54 Men Dbls'!Y3:Y3)</f>
        <v>2098</v>
      </c>
    </row>
    <row r="38" spans="1:25" ht="15.75" customHeight="1" x14ac:dyDescent="0.2">
      <c r="A38" s="51" t="s">
        <v>51</v>
      </c>
      <c r="B38" s="52">
        <f>('50-54 Men Dbls'!B4:B4)</f>
        <v>0</v>
      </c>
      <c r="C38" s="52">
        <f>('50-54 Men Dbls'!C4:C4)</f>
        <v>0</v>
      </c>
      <c r="D38" s="52">
        <f>('50-54 Men Dbls'!D4:D4)</f>
        <v>0</v>
      </c>
      <c r="E38" s="52">
        <f>('50-54 Men Dbls'!E4:E4)</f>
        <v>0</v>
      </c>
      <c r="F38" s="52">
        <f>('50-54 Men Dbls'!F4:F4)</f>
        <v>0</v>
      </c>
      <c r="G38" s="52">
        <f>('50-54 Men Dbls'!G4:G4)</f>
        <v>0</v>
      </c>
      <c r="H38" s="52">
        <f>('50-54 Men Dbls'!H4:H4)</f>
        <v>0</v>
      </c>
      <c r="I38" s="52">
        <f>('50-54 Men Dbls'!I4:I4)</f>
        <v>0</v>
      </c>
      <c r="J38" s="52">
        <f>('50-54 Men Dbls'!J4:J4)</f>
        <v>0</v>
      </c>
      <c r="K38" s="52"/>
      <c r="L38" s="52">
        <f>('50-54 Men Dbls'!L4:L4)</f>
        <v>0</v>
      </c>
      <c r="M38" s="52">
        <f>('50-54 Men Dbls'!M4:M4)</f>
        <v>0</v>
      </c>
      <c r="N38" s="52">
        <f>('50-54 Men Dbls'!N4:N4)</f>
        <v>0</v>
      </c>
      <c r="O38" s="52">
        <f>('50-54 Men Dbls'!O4:O4)</f>
        <v>0</v>
      </c>
      <c r="P38" s="52">
        <f>('50-54 Men Dbls'!P4:P4)</f>
        <v>0</v>
      </c>
      <c r="Q38" s="52">
        <f>('50-54 Men Dbls'!Q4:Q4)</f>
        <v>0</v>
      </c>
      <c r="R38" s="52">
        <f>('50-54 Men Dbls'!R4:R4)</f>
        <v>0</v>
      </c>
      <c r="S38" s="52">
        <f>('50-54 Men Dbls'!S4:S4)</f>
        <v>0</v>
      </c>
      <c r="T38" s="52">
        <f>('50-54 Men Dbls'!T4:T4)</f>
        <v>0</v>
      </c>
      <c r="U38" s="52">
        <f>('50-54 Men Dbls'!U4:U4)</f>
        <v>0</v>
      </c>
      <c r="V38" s="52">
        <f>('50-54 Men Dbls'!V4:V4)</f>
        <v>0</v>
      </c>
      <c r="W38" s="52">
        <f>('50-54 Men Dbls'!W4:W4)</f>
        <v>0</v>
      </c>
      <c r="X38" s="52">
        <f>('50-54 Men Dbls'!X4:X4)</f>
        <v>1008</v>
      </c>
      <c r="Y38" s="52">
        <f>('50-54 Men Dbls'!Y4:Y4)</f>
        <v>1008</v>
      </c>
    </row>
    <row r="39" spans="1:25" ht="15.75" customHeight="1" thickBot="1" x14ac:dyDescent="0.25">
      <c r="A39" s="53" t="s">
        <v>52</v>
      </c>
      <c r="B39" s="54">
        <f>('50-54 Men Dbls'!B5:B5)</f>
        <v>0</v>
      </c>
      <c r="C39" s="54">
        <f>('50-54 Men Dbls'!C5:C5)</f>
        <v>0</v>
      </c>
      <c r="D39" s="54">
        <f>('50-54 Men Dbls'!D5:D5)</f>
        <v>0</v>
      </c>
      <c r="E39" s="54">
        <f>('50-54 Men Dbls'!E5:E5)</f>
        <v>0</v>
      </c>
      <c r="F39" s="54">
        <f>('50-54 Men Dbls'!F5:F5)</f>
        <v>210</v>
      </c>
      <c r="G39" s="54">
        <f>('50-54 Men Dbls'!G5:G5)</f>
        <v>0</v>
      </c>
      <c r="H39" s="54">
        <f>('50-54 Men Dbls'!H5:H5)</f>
        <v>0</v>
      </c>
      <c r="I39" s="54">
        <f>('50-54 Men Dbls'!I5:I5)</f>
        <v>0</v>
      </c>
      <c r="J39" s="54">
        <f>('50-54 Men Dbls'!J5:J5)</f>
        <v>0</v>
      </c>
      <c r="K39" s="54"/>
      <c r="L39" s="54">
        <f>('50-54 Men Dbls'!L5:L5)</f>
        <v>0</v>
      </c>
      <c r="M39" s="54">
        <f>('50-54 Men Dbls'!M5:M5)</f>
        <v>0</v>
      </c>
      <c r="N39" s="54">
        <f>('50-54 Men Dbls'!N5:N5)</f>
        <v>0</v>
      </c>
      <c r="O39" s="54">
        <f>('50-54 Men Dbls'!O5:O5)</f>
        <v>0</v>
      </c>
      <c r="P39" s="54">
        <f>('50-54 Men Dbls'!P5:P5)</f>
        <v>0</v>
      </c>
      <c r="Q39" s="54">
        <f>('50-54 Men Dbls'!Q5:Q5)</f>
        <v>0</v>
      </c>
      <c r="R39" s="54">
        <f>('50-54 Men Dbls'!R5:R5)</f>
        <v>0</v>
      </c>
      <c r="S39" s="54">
        <f>('50-54 Men Dbls'!S5:S5)</f>
        <v>0</v>
      </c>
      <c r="T39" s="54">
        <f>('50-54 Men Dbls'!T5:T5)</f>
        <v>0</v>
      </c>
      <c r="U39" s="54">
        <f>('50-54 Men Dbls'!U5:U5)</f>
        <v>0</v>
      </c>
      <c r="V39" s="54">
        <f>('50-54 Men Dbls'!V5:V5)</f>
        <v>0</v>
      </c>
      <c r="W39" s="54">
        <f>('50-54 Men Dbls'!W5:W5)</f>
        <v>0</v>
      </c>
      <c r="X39" s="54">
        <f>('50-54 Men Dbls'!X5:X5)</f>
        <v>504</v>
      </c>
      <c r="Y39" s="54">
        <f>('50-54 Men Dbls'!Y5:Y5)</f>
        <v>504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autoFilter ref="B1:Y6">
    <filterColumn colId="19" showButton="0"/>
    <filterColumn colId="20" showButton="0"/>
    <sortState ref="B4:Y6">
      <sortCondition descending="1" ref="Y3:Y6"/>
    </sortState>
  </autoFilter>
  <mergeCells count="24"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  <mergeCell ref="P1:P2"/>
    <mergeCell ref="T1:T2"/>
    <mergeCell ref="B1:B2"/>
    <mergeCell ref="C1:C2"/>
    <mergeCell ref="D1:D2"/>
    <mergeCell ref="E1:E2"/>
    <mergeCell ref="F1:F2"/>
    <mergeCell ref="J1:J2"/>
  </mergeCells>
  <printOptions horizontalCentered="1"/>
  <pageMargins left="0" right="0" top="0.75" bottom="1" header="0" footer="0"/>
  <pageSetup scale="66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 50-54 Mens Doubles&amp;R&amp;"Arial,Regular"&amp;14Page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view="pageLayout" zoomScaleNormal="100" workbookViewId="0">
      <selection activeCell="N25" sqref="N25"/>
    </sheetView>
  </sheetViews>
  <sheetFormatPr defaultRowHeight="12.75" x14ac:dyDescent="0.2"/>
  <cols>
    <col min="1" max="1" width="11" style="55" customWidth="1"/>
    <col min="2" max="3" width="12.625" style="55" customWidth="1"/>
    <col min="4" max="4" width="15.625" style="55" customWidth="1"/>
    <col min="5" max="5" width="5.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3.87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>
        <v>210</v>
      </c>
      <c r="G3" s="11"/>
      <c r="H3" s="11"/>
      <c r="I3" s="11"/>
      <c r="J3" s="12">
        <f>SUM(G3:I3)</f>
        <v>0</v>
      </c>
      <c r="K3" s="13"/>
      <c r="L3" s="14"/>
      <c r="M3" s="10"/>
      <c r="N3" s="10"/>
      <c r="O3" s="10"/>
      <c r="P3" s="10">
        <v>210</v>
      </c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0</v>
      </c>
      <c r="Y3" s="17">
        <f>SUM(J3+T3+X3)</f>
        <v>0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>
        <v>210</v>
      </c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0</v>
      </c>
      <c r="Y4" s="17">
        <f>SUM(J4+T4+X4)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>
        <v>210</v>
      </c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0</v>
      </c>
      <c r="Y5" s="17">
        <f>SUM(J5+T5+X5)</f>
        <v>0</v>
      </c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17">
        <f>SUM(J6+T6+X6)</f>
        <v>0</v>
      </c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('80-84 Men Dbls'!B3:B3)</f>
        <v>0</v>
      </c>
      <c r="C37" s="50">
        <f>('80-84 Men Dbls'!C3:C3)</f>
        <v>0</v>
      </c>
      <c r="D37" s="50">
        <f>('80-84 Men Dbls'!D3:D3)</f>
        <v>0</v>
      </c>
      <c r="E37" s="50">
        <f>('80-84 Men Dbls'!E3:E3)</f>
        <v>0</v>
      </c>
      <c r="F37" s="50">
        <f>('80-84 Men Dbls'!F3:F3)</f>
        <v>210</v>
      </c>
      <c r="G37" s="50">
        <f>('80-84 Men Dbls'!G3:G3)</f>
        <v>0</v>
      </c>
      <c r="H37" s="50">
        <f>('80-84 Men Dbls'!H3:H3)</f>
        <v>0</v>
      </c>
      <c r="I37" s="50">
        <f>('80-84 Men Dbls'!I3:I3)</f>
        <v>0</v>
      </c>
      <c r="J37" s="50">
        <f>('80-84 Men Dbls'!J3:J3)</f>
        <v>0</v>
      </c>
      <c r="K37" s="50"/>
      <c r="L37" s="50">
        <f>('80-84 Men Dbls'!L3:L3)</f>
        <v>0</v>
      </c>
      <c r="M37" s="50">
        <f>('80-84 Men Dbls'!M3:M3)</f>
        <v>0</v>
      </c>
      <c r="N37" s="50">
        <f>('80-84 Men Dbls'!N3:N3)</f>
        <v>0</v>
      </c>
      <c r="O37" s="50">
        <f>('80-84 Men Dbls'!O3:O3)</f>
        <v>0</v>
      </c>
      <c r="P37" s="50">
        <f>('80-84 Men Dbls'!P3:P3)</f>
        <v>210</v>
      </c>
      <c r="Q37" s="50">
        <f>('80-84 Men Dbls'!Q3:Q3)</f>
        <v>0</v>
      </c>
      <c r="R37" s="50">
        <f>('80-84 Men Dbls'!R3:R3)</f>
        <v>0</v>
      </c>
      <c r="S37" s="50">
        <f>('80-84 Men Dbls'!S3:S3)</f>
        <v>0</v>
      </c>
      <c r="T37" s="50">
        <f>('80-84 Men Dbls'!T3:T3)</f>
        <v>0</v>
      </c>
      <c r="U37" s="50">
        <f>('80-84 Men Dbls'!U3:U3)</f>
        <v>0</v>
      </c>
      <c r="V37" s="50">
        <f>('80-84 Men Dbls'!V3:V3)</f>
        <v>0</v>
      </c>
      <c r="W37" s="50">
        <f>('80-84 Men Dbls'!W3:W3)</f>
        <v>0</v>
      </c>
      <c r="X37" s="50">
        <f>('80-84 Men Dbls'!X3:X3)</f>
        <v>0</v>
      </c>
      <c r="Y37" s="50">
        <f>('80-84 Men Dbls'!Y3:Y3)</f>
        <v>0</v>
      </c>
    </row>
    <row r="38" spans="1:25" ht="15.75" customHeight="1" x14ac:dyDescent="0.2">
      <c r="A38" s="51" t="s">
        <v>51</v>
      </c>
      <c r="B38" s="52">
        <f>('80-84 Men Dbls'!B4:B4)</f>
        <v>0</v>
      </c>
      <c r="C38" s="52">
        <f>('80-84 Men Dbls'!C4:C4)</f>
        <v>0</v>
      </c>
      <c r="D38" s="52">
        <f>('80-84 Men Dbls'!D4:D4)</f>
        <v>0</v>
      </c>
      <c r="E38" s="52">
        <f>('80-84 Men Dbls'!E4:E4)</f>
        <v>0</v>
      </c>
      <c r="F38" s="52">
        <f>('80-84 Men Dbls'!F4:F4)</f>
        <v>210</v>
      </c>
      <c r="G38" s="52">
        <f>('80-84 Men Dbls'!G4:G4)</f>
        <v>0</v>
      </c>
      <c r="H38" s="52">
        <f>('80-84 Men Dbls'!H4:H4)</f>
        <v>0</v>
      </c>
      <c r="I38" s="52">
        <f>('80-84 Men Dbls'!I4:I4)</f>
        <v>0</v>
      </c>
      <c r="J38" s="52">
        <f>('80-84 Men Dbls'!J4:J4)</f>
        <v>0</v>
      </c>
      <c r="K38" s="52"/>
      <c r="L38" s="52">
        <f>('80-84 Men Dbls'!L4:L4)</f>
        <v>0</v>
      </c>
      <c r="M38" s="52">
        <f>('80-84 Men Dbls'!M4:M4)</f>
        <v>0</v>
      </c>
      <c r="N38" s="52">
        <f>('80-84 Men Dbls'!N4:N4)</f>
        <v>0</v>
      </c>
      <c r="O38" s="52">
        <f>('80-84 Men Dbls'!O4:O4)</f>
        <v>0</v>
      </c>
      <c r="P38" s="52">
        <f>('80-84 Men Dbls'!P4:P4)</f>
        <v>210</v>
      </c>
      <c r="Q38" s="52">
        <f>('80-84 Men Dbls'!Q4:Q4)</f>
        <v>0</v>
      </c>
      <c r="R38" s="52">
        <f>('80-84 Men Dbls'!R4:R4)</f>
        <v>0</v>
      </c>
      <c r="S38" s="52">
        <f>('80-84 Men Dbls'!S4:S4)</f>
        <v>0</v>
      </c>
      <c r="T38" s="52">
        <f>('80-84 Men Dbls'!T4:T4)</f>
        <v>0</v>
      </c>
      <c r="U38" s="52">
        <f>('80-84 Men Dbls'!U4:U4)</f>
        <v>0</v>
      </c>
      <c r="V38" s="52">
        <f>('80-84 Men Dbls'!V4:V4)</f>
        <v>0</v>
      </c>
      <c r="W38" s="52">
        <f>('80-84 Men Dbls'!W4:W4)</f>
        <v>0</v>
      </c>
      <c r="X38" s="52">
        <f>('80-84 Men Dbls'!X4:X4)</f>
        <v>0</v>
      </c>
      <c r="Y38" s="52">
        <f>('80-84 Men Dbls'!Y4:Y4)</f>
        <v>0</v>
      </c>
    </row>
    <row r="39" spans="1:25" ht="15.75" customHeight="1" thickBot="1" x14ac:dyDescent="0.25">
      <c r="A39" s="53" t="s">
        <v>52</v>
      </c>
      <c r="B39" s="54">
        <f>('80-84 Men Dbls'!B5:B5)</f>
        <v>0</v>
      </c>
      <c r="C39" s="54">
        <f>('80-84 Men Dbls'!C5:C5)</f>
        <v>0</v>
      </c>
      <c r="D39" s="54">
        <f>('80-84 Men Dbls'!D5:D5)</f>
        <v>0</v>
      </c>
      <c r="E39" s="54">
        <f>('80-84 Men Dbls'!E5:E5)</f>
        <v>0</v>
      </c>
      <c r="F39" s="54">
        <f>('80-84 Men Dbls'!F5:F5)</f>
        <v>210</v>
      </c>
      <c r="G39" s="54">
        <f>('80-84 Men Dbls'!G5:G5)</f>
        <v>0</v>
      </c>
      <c r="H39" s="54">
        <f>('80-84 Men Dbls'!H5:H5)</f>
        <v>0</v>
      </c>
      <c r="I39" s="54">
        <f>('80-84 Men Dbls'!I5:I5)</f>
        <v>0</v>
      </c>
      <c r="J39" s="54">
        <f>('80-84 Men Dbls'!J5:J5)</f>
        <v>0</v>
      </c>
      <c r="K39" s="54"/>
      <c r="L39" s="54">
        <f>('80-84 Men Dbls'!L5:L5)</f>
        <v>0</v>
      </c>
      <c r="M39" s="54">
        <f>('80-84 Men Dbls'!M5:M5)</f>
        <v>0</v>
      </c>
      <c r="N39" s="54">
        <f>('80-84 Men Dbls'!N5:N5)</f>
        <v>0</v>
      </c>
      <c r="O39" s="54">
        <f>('80-84 Men Dbls'!O5:O5)</f>
        <v>0</v>
      </c>
      <c r="P39" s="54">
        <f>('80-84 Men Dbls'!P5:P5)</f>
        <v>210</v>
      </c>
      <c r="Q39" s="54">
        <f>('80-84 Men Dbls'!Q5:Q5)</f>
        <v>0</v>
      </c>
      <c r="R39" s="54">
        <f>('80-84 Men Dbls'!R5:R5)</f>
        <v>0</v>
      </c>
      <c r="S39" s="54">
        <f>('80-84 Men Dbls'!S5:S5)</f>
        <v>0</v>
      </c>
      <c r="T39" s="54">
        <f>('80-84 Men Dbls'!T5:T5)</f>
        <v>0</v>
      </c>
      <c r="U39" s="54">
        <f>('80-84 Men Dbls'!U5:U5)</f>
        <v>0</v>
      </c>
      <c r="V39" s="54">
        <f>('80-84 Men Dbls'!V5:V5)</f>
        <v>0</v>
      </c>
      <c r="W39" s="54">
        <f>('80-84 Men Dbls'!W5:W5)</f>
        <v>0</v>
      </c>
      <c r="X39" s="54">
        <f>('80-84 Men Dbls'!X5:X5)</f>
        <v>0</v>
      </c>
      <c r="Y39" s="54">
        <f>('80-84 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  <row r="43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&amp;L&amp;14Suburban Bowlerama, York, PA&amp;C&amp;14 2016 Pennsylvania Senior Games&amp;R&amp;14Doubles Round</oddHeader>
    <oddFooter>&amp;L&amp;14Printed &amp;D
Time &amp;T&amp;C&amp;"-,Bold Italic"&amp;14 80-84 Mens Doubles&amp;R&amp;14Page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zoomScaleNormal="100" workbookViewId="0">
      <selection activeCell="O6" sqref="O6"/>
    </sheetView>
  </sheetViews>
  <sheetFormatPr defaultRowHeight="12.75" x14ac:dyDescent="0.2"/>
  <cols>
    <col min="1" max="1" width="11" style="55" customWidth="1"/>
    <col min="2" max="3" width="12.625" style="55" customWidth="1"/>
    <col min="4" max="4" width="15.625" style="55" customWidth="1"/>
    <col min="5" max="5" width="5.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3.87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>
        <v>210</v>
      </c>
      <c r="G3" s="11"/>
      <c r="H3" s="11"/>
      <c r="I3" s="11"/>
      <c r="J3" s="12">
        <f>SUM(G3:I3)</f>
        <v>0</v>
      </c>
      <c r="K3" s="13"/>
      <c r="L3" s="14"/>
      <c r="M3" s="10"/>
      <c r="N3" s="10"/>
      <c r="O3" s="10"/>
      <c r="P3" s="10">
        <v>210</v>
      </c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0</v>
      </c>
      <c r="Y3" s="17">
        <f>SUM(J3+T3+X3)</f>
        <v>0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>
        <v>210</v>
      </c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0</v>
      </c>
      <c r="Y4" s="17">
        <f>SUM(J4+T4+X4)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>
        <v>210</v>
      </c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0</v>
      </c>
      <c r="Y5" s="17">
        <f>SUM(J5+T5+X5)</f>
        <v>0</v>
      </c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17">
        <f>SUM(J6+T6+X6)</f>
        <v>0</v>
      </c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('80-84 Mixed Dbls'!B3:B3)</f>
        <v>0</v>
      </c>
      <c r="C37" s="50">
        <f>('80-84 Mixed Dbls'!C3:C3)</f>
        <v>0</v>
      </c>
      <c r="D37" s="50">
        <f>('80-84 Mixed Dbls'!D3:D3)</f>
        <v>0</v>
      </c>
      <c r="E37" s="50">
        <f>('80-84 Mixed Dbls'!E3:E3)</f>
        <v>0</v>
      </c>
      <c r="F37" s="50">
        <f>('80-84 Mixed Dbls'!F3:F3)</f>
        <v>210</v>
      </c>
      <c r="G37" s="50">
        <f>('80-84 Mixed Dbls'!G3:G3)</f>
        <v>0</v>
      </c>
      <c r="H37" s="50">
        <f>('80-84 Mixed Dbls'!H3:H3)</f>
        <v>0</v>
      </c>
      <c r="I37" s="50">
        <f>('80-84 Mixed Dbls'!I3:I3)</f>
        <v>0</v>
      </c>
      <c r="J37" s="50">
        <f>('80-84 Mixed Dbls'!J3:J3)</f>
        <v>0</v>
      </c>
      <c r="K37" s="50"/>
      <c r="L37" s="50">
        <f>('80-84 Mixed Dbls'!L3:L3)</f>
        <v>0</v>
      </c>
      <c r="M37" s="50">
        <f>('80-84 Mixed Dbls'!M3:M3)</f>
        <v>0</v>
      </c>
      <c r="N37" s="50">
        <f>('80-84 Mixed Dbls'!N3:N3)</f>
        <v>0</v>
      </c>
      <c r="O37" s="50">
        <f>('80-84 Mixed Dbls'!O3:O3)</f>
        <v>0</v>
      </c>
      <c r="P37" s="50">
        <f>('80-84 Mixed Dbls'!P3:P3)</f>
        <v>210</v>
      </c>
      <c r="Q37" s="50">
        <f>('80-84 Mixed Dbls'!Q3:Q3)</f>
        <v>0</v>
      </c>
      <c r="R37" s="50">
        <f>('80-84 Mixed Dbls'!R3:R3)</f>
        <v>0</v>
      </c>
      <c r="S37" s="50">
        <f>('80-84 Mixed Dbls'!S3:S3)</f>
        <v>0</v>
      </c>
      <c r="T37" s="50">
        <f>('80-84 Mixed Dbls'!T3:T3)</f>
        <v>0</v>
      </c>
      <c r="U37" s="50">
        <f>('80-84 Mixed Dbls'!U3:U3)</f>
        <v>0</v>
      </c>
      <c r="V37" s="50">
        <f>('80-84 Mixed Dbls'!V3:V3)</f>
        <v>0</v>
      </c>
      <c r="W37" s="50">
        <f>('80-84 Mixed Dbls'!W3:W3)</f>
        <v>0</v>
      </c>
      <c r="X37" s="50">
        <f>('80-84 Mixed Dbls'!X3:X3)</f>
        <v>0</v>
      </c>
      <c r="Y37" s="50">
        <f>('80-84 Mixed Dbls'!Y3:Y3)</f>
        <v>0</v>
      </c>
    </row>
    <row r="38" spans="1:25" ht="15.75" customHeight="1" x14ac:dyDescent="0.2">
      <c r="A38" s="51" t="s">
        <v>51</v>
      </c>
      <c r="B38" s="52">
        <f>('80-84 Mixed Dbls'!B4:B4)</f>
        <v>0</v>
      </c>
      <c r="C38" s="52">
        <f>('80-84 Mixed Dbls'!C4:C4)</f>
        <v>0</v>
      </c>
      <c r="D38" s="52">
        <f>('80-84 Mixed Dbls'!D4:D4)</f>
        <v>0</v>
      </c>
      <c r="E38" s="52">
        <f>('80-84 Mixed Dbls'!E4:E4)</f>
        <v>0</v>
      </c>
      <c r="F38" s="52">
        <f>('80-84 Mixed Dbls'!F4:F4)</f>
        <v>210</v>
      </c>
      <c r="G38" s="52">
        <f>('80-84 Mixed Dbls'!G4:G4)</f>
        <v>0</v>
      </c>
      <c r="H38" s="52">
        <f>('80-84 Mixed Dbls'!H4:H4)</f>
        <v>0</v>
      </c>
      <c r="I38" s="52">
        <f>('80-84 Mixed Dbls'!I4:I4)</f>
        <v>0</v>
      </c>
      <c r="J38" s="52">
        <f>('80-84 Mixed Dbls'!J4:J4)</f>
        <v>0</v>
      </c>
      <c r="K38" s="52"/>
      <c r="L38" s="52">
        <f>('80-84 Mixed Dbls'!L4:L4)</f>
        <v>0</v>
      </c>
      <c r="M38" s="52">
        <f>('80-84 Mixed Dbls'!M4:M4)</f>
        <v>0</v>
      </c>
      <c r="N38" s="52">
        <f>('80-84 Mixed Dbls'!N4:N4)</f>
        <v>0</v>
      </c>
      <c r="O38" s="52">
        <f>('80-84 Mixed Dbls'!O4:O4)</f>
        <v>0</v>
      </c>
      <c r="P38" s="52">
        <f>('80-84 Mixed Dbls'!P4:P4)</f>
        <v>210</v>
      </c>
      <c r="Q38" s="52">
        <f>('80-84 Mixed Dbls'!Q4:Q4)</f>
        <v>0</v>
      </c>
      <c r="R38" s="52">
        <f>('80-84 Mixed Dbls'!R4:R4)</f>
        <v>0</v>
      </c>
      <c r="S38" s="52">
        <f>('80-84 Mixed Dbls'!S4:S4)</f>
        <v>0</v>
      </c>
      <c r="T38" s="52">
        <f>('80-84 Mixed Dbls'!T4:T4)</f>
        <v>0</v>
      </c>
      <c r="U38" s="52">
        <f>('80-84 Mixed Dbls'!U4:U4)</f>
        <v>0</v>
      </c>
      <c r="V38" s="52">
        <f>('80-84 Mixed Dbls'!V4:V4)</f>
        <v>0</v>
      </c>
      <c r="W38" s="52">
        <f>('80-84 Mixed Dbls'!W4:W4)</f>
        <v>0</v>
      </c>
      <c r="X38" s="52">
        <f>('80-84 Mixed Dbls'!X4:X4)</f>
        <v>0</v>
      </c>
      <c r="Y38" s="52">
        <f>('80-84 Mixed Dbls'!Y4:Y4)</f>
        <v>0</v>
      </c>
    </row>
    <row r="39" spans="1:25" ht="15.75" customHeight="1" thickBot="1" x14ac:dyDescent="0.25">
      <c r="A39" s="53" t="s">
        <v>52</v>
      </c>
      <c r="B39" s="54">
        <f>('80-84 Mixed Dbls'!B5:B5)</f>
        <v>0</v>
      </c>
      <c r="C39" s="54">
        <f>('80-84 Mixed Dbls'!C5:C5)</f>
        <v>0</v>
      </c>
      <c r="D39" s="54">
        <f>('80-84 Mixed Dbls'!D5:D5)</f>
        <v>0</v>
      </c>
      <c r="E39" s="54">
        <f>('80-84 Mixed Dbls'!E5:E5)</f>
        <v>0</v>
      </c>
      <c r="F39" s="54">
        <f>('80-84 Mixed Dbls'!F5:F5)</f>
        <v>210</v>
      </c>
      <c r="G39" s="54">
        <f>('80-84 Mixed Dbls'!G5:G5)</f>
        <v>0</v>
      </c>
      <c r="H39" s="54">
        <f>('80-84 Mixed Dbls'!H5:H5)</f>
        <v>0</v>
      </c>
      <c r="I39" s="54">
        <f>('80-84 Mixed Dbls'!I5:I5)</f>
        <v>0</v>
      </c>
      <c r="J39" s="54">
        <f>('80-84 Mixed Dbls'!J5:J5)</f>
        <v>0</v>
      </c>
      <c r="K39" s="54"/>
      <c r="L39" s="54">
        <f>('80-84 Mixed Dbls'!L5:L5)</f>
        <v>0</v>
      </c>
      <c r="M39" s="54">
        <f>('80-84 Mixed Dbls'!M5:M5)</f>
        <v>0</v>
      </c>
      <c r="N39" s="54">
        <f>('80-84 Mixed Dbls'!N5:N5)</f>
        <v>0</v>
      </c>
      <c r="O39" s="54">
        <f>('80-84 Mixed Dbls'!O5:O5)</f>
        <v>0</v>
      </c>
      <c r="P39" s="54">
        <f>('80-84 Mixed Dbls'!P5:P5)</f>
        <v>210</v>
      </c>
      <c r="Q39" s="54">
        <f>('80-84 Mixed Dbls'!Q5:Q5)</f>
        <v>0</v>
      </c>
      <c r="R39" s="54">
        <f>('80-84 Mixed Dbls'!R5:R5)</f>
        <v>0</v>
      </c>
      <c r="S39" s="54">
        <f>('80-84 Mixed Dbls'!S5:S5)</f>
        <v>0</v>
      </c>
      <c r="T39" s="54">
        <f>('80-84 Mixed Dbls'!T5:T5)</f>
        <v>0</v>
      </c>
      <c r="U39" s="54">
        <f>('80-84 Mixed Dbls'!U5:U5)</f>
        <v>0</v>
      </c>
      <c r="V39" s="54">
        <f>('80-84 Mixed Dbls'!V5:V5)</f>
        <v>0</v>
      </c>
      <c r="W39" s="54">
        <f>('80-84 Mixed Dbls'!W5:W5)</f>
        <v>0</v>
      </c>
      <c r="X39" s="54">
        <f>('80-84 Mixed Dbls'!X5:X5)</f>
        <v>0</v>
      </c>
      <c r="Y39" s="54">
        <f>('80-84 Mixed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&amp;L&amp;14Suburban Bowlerama, York, PA&amp;C&amp;14 2016 Pennsylvania Senior Games&amp;R&amp;14Doubles Round</oddHeader>
    <oddFooter>&amp;L&amp;14Printed &amp;D
Time &amp;T&amp;C&amp;"-,Bold Italic"&amp;14 80-84 Mixed Doubles&amp;R&amp;14Page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zoomScaleNormal="100" workbookViewId="0">
      <selection activeCell="J24" sqref="J24"/>
    </sheetView>
  </sheetViews>
  <sheetFormatPr defaultRowHeight="12.75" x14ac:dyDescent="0.2"/>
  <cols>
    <col min="1" max="1" width="11" style="55" customWidth="1"/>
    <col min="2" max="3" width="12.625" style="55" customWidth="1"/>
    <col min="4" max="4" width="15.625" style="55" customWidth="1"/>
    <col min="5" max="5" width="5.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3.87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>
        <v>210</v>
      </c>
      <c r="G3" s="11"/>
      <c r="H3" s="11"/>
      <c r="I3" s="11"/>
      <c r="J3" s="12">
        <f>SUM(G3:I3)</f>
        <v>0</v>
      </c>
      <c r="K3" s="13"/>
      <c r="L3" s="14"/>
      <c r="M3" s="10"/>
      <c r="N3" s="10"/>
      <c r="O3" s="10"/>
      <c r="P3" s="10">
        <v>210</v>
      </c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0</v>
      </c>
      <c r="Y3" s="17">
        <f>SUM(J3+T3+X3)</f>
        <v>0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>
        <v>210</v>
      </c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0</v>
      </c>
      <c r="Y4" s="17">
        <f>SUM(J4+T4+X4)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>
        <v>210</v>
      </c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0</v>
      </c>
      <c r="Y5" s="17">
        <f>SUM(J5+T5+X5)</f>
        <v>0</v>
      </c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17">
        <f>SUM(J6+T6+X6)</f>
        <v>0</v>
      </c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('85-89 Women Dbls'!B3:B3)</f>
        <v>0</v>
      </c>
      <c r="C37" s="50">
        <f>('85-89 Women Dbls'!C3:C3)</f>
        <v>0</v>
      </c>
      <c r="D37" s="50">
        <f>('85-89 Women Dbls'!D3:D3)</f>
        <v>0</v>
      </c>
      <c r="E37" s="50">
        <f>('85-89 Women Dbls'!E3:E3)</f>
        <v>0</v>
      </c>
      <c r="F37" s="50">
        <f>('85-89 Women Dbls'!F3:F3)</f>
        <v>210</v>
      </c>
      <c r="G37" s="50">
        <f>('85-89 Women Dbls'!G3:G3)</f>
        <v>0</v>
      </c>
      <c r="H37" s="50">
        <f>('85-89 Women Dbls'!H3:H3)</f>
        <v>0</v>
      </c>
      <c r="I37" s="50">
        <f>('85-89 Women Dbls'!I3:I3)</f>
        <v>0</v>
      </c>
      <c r="J37" s="50">
        <f>('85-89 Women Dbls'!J3:J3)</f>
        <v>0</v>
      </c>
      <c r="K37" s="50"/>
      <c r="L37" s="50">
        <f>('85-89 Women Dbls'!L3:L3)</f>
        <v>0</v>
      </c>
      <c r="M37" s="50">
        <f>('85-89 Women Dbls'!M3:M3)</f>
        <v>0</v>
      </c>
      <c r="N37" s="50">
        <f>('85-89 Women Dbls'!N3:N3)</f>
        <v>0</v>
      </c>
      <c r="O37" s="50">
        <f>('85-89 Women Dbls'!O3:O3)</f>
        <v>0</v>
      </c>
      <c r="P37" s="50">
        <f>('85-89 Women Dbls'!P3:P3)</f>
        <v>210</v>
      </c>
      <c r="Q37" s="50">
        <f>('85-89 Women Dbls'!Q3:Q3)</f>
        <v>0</v>
      </c>
      <c r="R37" s="50">
        <f>('85-89 Women Dbls'!R3:R3)</f>
        <v>0</v>
      </c>
      <c r="S37" s="50">
        <f>('85-89 Women Dbls'!S3:S3)</f>
        <v>0</v>
      </c>
      <c r="T37" s="50">
        <f>('85-89 Women Dbls'!T3:T3)</f>
        <v>0</v>
      </c>
      <c r="U37" s="50">
        <f>('85-89 Women Dbls'!U3:U3)</f>
        <v>0</v>
      </c>
      <c r="V37" s="50">
        <f>('85-89 Women Dbls'!V3:V3)</f>
        <v>0</v>
      </c>
      <c r="W37" s="50">
        <f>('85-89 Women Dbls'!W3:W3)</f>
        <v>0</v>
      </c>
      <c r="X37" s="50">
        <f>('85-89 Women Dbls'!X3:X3)</f>
        <v>0</v>
      </c>
      <c r="Y37" s="50">
        <f>('85-89 Women Dbls'!Y3:Y3)</f>
        <v>0</v>
      </c>
    </row>
    <row r="38" spans="1:25" ht="15.75" customHeight="1" x14ac:dyDescent="0.2">
      <c r="A38" s="51" t="s">
        <v>51</v>
      </c>
      <c r="B38" s="52">
        <f>('85-89 Women Dbls'!B4:B4)</f>
        <v>0</v>
      </c>
      <c r="C38" s="52">
        <f>('85-89 Women Dbls'!C4:C4)</f>
        <v>0</v>
      </c>
      <c r="D38" s="52">
        <f>('85-89 Women Dbls'!D4:D4)</f>
        <v>0</v>
      </c>
      <c r="E38" s="52">
        <f>('85-89 Women Dbls'!E4:E4)</f>
        <v>0</v>
      </c>
      <c r="F38" s="52">
        <f>('85-89 Women Dbls'!F4:F4)</f>
        <v>210</v>
      </c>
      <c r="G38" s="52">
        <f>('85-89 Women Dbls'!G4:G4)</f>
        <v>0</v>
      </c>
      <c r="H38" s="52">
        <f>('85-89 Women Dbls'!H4:H4)</f>
        <v>0</v>
      </c>
      <c r="I38" s="52">
        <f>('85-89 Women Dbls'!I4:I4)</f>
        <v>0</v>
      </c>
      <c r="J38" s="52">
        <f>('85-89 Women Dbls'!J4:J4)</f>
        <v>0</v>
      </c>
      <c r="K38" s="52"/>
      <c r="L38" s="52">
        <f>('85-89 Women Dbls'!L4:L4)</f>
        <v>0</v>
      </c>
      <c r="M38" s="52">
        <f>('85-89 Women Dbls'!M4:M4)</f>
        <v>0</v>
      </c>
      <c r="N38" s="52">
        <f>('85-89 Women Dbls'!N4:N4)</f>
        <v>0</v>
      </c>
      <c r="O38" s="52">
        <f>('85-89 Women Dbls'!O4:O4)</f>
        <v>0</v>
      </c>
      <c r="P38" s="52">
        <f>('85-89 Women Dbls'!P4:P4)</f>
        <v>210</v>
      </c>
      <c r="Q38" s="52">
        <f>('85-89 Women Dbls'!Q4:Q4)</f>
        <v>0</v>
      </c>
      <c r="R38" s="52">
        <f>('85-89 Women Dbls'!R4:R4)</f>
        <v>0</v>
      </c>
      <c r="S38" s="52">
        <f>('85-89 Women Dbls'!S4:S4)</f>
        <v>0</v>
      </c>
      <c r="T38" s="52">
        <f>('85-89 Women Dbls'!T4:T4)</f>
        <v>0</v>
      </c>
      <c r="U38" s="52">
        <f>('85-89 Women Dbls'!U4:U4)</f>
        <v>0</v>
      </c>
      <c r="V38" s="52">
        <f>('85-89 Women Dbls'!V4:V4)</f>
        <v>0</v>
      </c>
      <c r="W38" s="52">
        <f>('85-89 Women Dbls'!W4:W4)</f>
        <v>0</v>
      </c>
      <c r="X38" s="52">
        <f>('85-89 Women Dbls'!X4:X4)</f>
        <v>0</v>
      </c>
      <c r="Y38" s="52">
        <f>('85-89 Women Dbls'!Y4:Y4)</f>
        <v>0</v>
      </c>
    </row>
    <row r="39" spans="1:25" ht="15.75" customHeight="1" thickBot="1" x14ac:dyDescent="0.25">
      <c r="A39" s="53" t="s">
        <v>52</v>
      </c>
      <c r="B39" s="54">
        <f>('85-89 Women Dbls'!B5:B5)</f>
        <v>0</v>
      </c>
      <c r="C39" s="54">
        <f>('85-89 Women Dbls'!C5:C5)</f>
        <v>0</v>
      </c>
      <c r="D39" s="54">
        <f>('85-89 Women Dbls'!D5:D5)</f>
        <v>0</v>
      </c>
      <c r="E39" s="54">
        <f>('85-89 Women Dbls'!E5:E5)</f>
        <v>0</v>
      </c>
      <c r="F39" s="54">
        <f>('85-89 Women Dbls'!F5:F5)</f>
        <v>210</v>
      </c>
      <c r="G39" s="54">
        <f>('85-89 Women Dbls'!G5:G5)</f>
        <v>0</v>
      </c>
      <c r="H39" s="54">
        <f>('85-89 Women Dbls'!H5:H5)</f>
        <v>0</v>
      </c>
      <c r="I39" s="54">
        <f>('85-89 Women Dbls'!I5:I5)</f>
        <v>0</v>
      </c>
      <c r="J39" s="54">
        <f>('85-89 Women Dbls'!J5:J5)</f>
        <v>0</v>
      </c>
      <c r="K39" s="54"/>
      <c r="L39" s="54">
        <f>('85-89 Women Dbls'!L5:L5)</f>
        <v>0</v>
      </c>
      <c r="M39" s="54">
        <f>('85-89 Women Dbls'!M5:M5)</f>
        <v>0</v>
      </c>
      <c r="N39" s="54">
        <f>('85-89 Women Dbls'!N5:N5)</f>
        <v>0</v>
      </c>
      <c r="O39" s="54">
        <f>('85-89 Women Dbls'!O5:O5)</f>
        <v>0</v>
      </c>
      <c r="P39" s="54">
        <f>('85-89 Women Dbls'!P5:P5)</f>
        <v>210</v>
      </c>
      <c r="Q39" s="54">
        <f>('85-89 Women Dbls'!Q5:Q5)</f>
        <v>0</v>
      </c>
      <c r="R39" s="54">
        <f>('85-89 Women Dbls'!R5:R5)</f>
        <v>0</v>
      </c>
      <c r="S39" s="54">
        <f>('85-89 Women Dbls'!S5:S5)</f>
        <v>0</v>
      </c>
      <c r="T39" s="54">
        <f>('85-89 Women Dbls'!T5:T5)</f>
        <v>0</v>
      </c>
      <c r="U39" s="54">
        <f>('85-89 Women Dbls'!U5:U5)</f>
        <v>0</v>
      </c>
      <c r="V39" s="54">
        <f>('85-89 Women Dbls'!V5:V5)</f>
        <v>0</v>
      </c>
      <c r="W39" s="54">
        <f>('85-89 Women Dbls'!W5:W5)</f>
        <v>0</v>
      </c>
      <c r="X39" s="54">
        <f>('85-89 Women Dbls'!X5:X5)</f>
        <v>0</v>
      </c>
      <c r="Y39" s="54">
        <f>('85-89 Women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ageMargins left="0" right="0" top="0.75" bottom="1" header="0" footer="0"/>
  <pageSetup paperSize="5" scale="82" orientation="landscape" r:id="rId1"/>
  <headerFooter>
    <oddHeader>&amp;L&amp;14Suburban Bowlerama, York, PA&amp;C&amp;14 2016 Pennsylvania Senior Games&amp;R&amp;14Doubles Round</oddHeader>
    <oddFooter>&amp;L&amp;14Printed &amp;D
Time &amp;T&amp;C&amp;"-,Bold Italic"&amp;14 85-89 Womens Doubles&amp;R&amp;14Page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zoomScaleNormal="100" workbookViewId="0">
      <selection activeCell="L25" sqref="L25"/>
    </sheetView>
  </sheetViews>
  <sheetFormatPr defaultRowHeight="12.75" x14ac:dyDescent="0.2"/>
  <cols>
    <col min="1" max="1" width="11" style="55" customWidth="1"/>
    <col min="2" max="3" width="12.625" style="55" customWidth="1"/>
    <col min="4" max="4" width="15.625" style="55" customWidth="1"/>
    <col min="5" max="5" width="5.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3.87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>
        <v>210</v>
      </c>
      <c r="G3" s="11"/>
      <c r="H3" s="11"/>
      <c r="I3" s="11"/>
      <c r="J3" s="12">
        <f>SUM(G3:I3)</f>
        <v>0</v>
      </c>
      <c r="K3" s="13"/>
      <c r="L3" s="14"/>
      <c r="M3" s="10"/>
      <c r="N3" s="10"/>
      <c r="O3" s="10"/>
      <c r="P3" s="10">
        <v>210</v>
      </c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0</v>
      </c>
      <c r="Y3" s="17">
        <f>SUM(J3+T3+X3)</f>
        <v>0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>
        <v>210</v>
      </c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0</v>
      </c>
      <c r="Y4" s="17">
        <f>SUM(J4+T4+X4)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>
        <v>210</v>
      </c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0</v>
      </c>
      <c r="Y5" s="17">
        <f>SUM(J5+T5+X5)</f>
        <v>0</v>
      </c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17">
        <f>SUM(J6+T6+X6)</f>
        <v>0</v>
      </c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('85-89 Men Dbls'!B3:B3)</f>
        <v>0</v>
      </c>
      <c r="C37" s="50">
        <f>('85-89 Men Dbls'!C3:C3)</f>
        <v>0</v>
      </c>
      <c r="D37" s="50">
        <f>('85-89 Men Dbls'!D3:D3)</f>
        <v>0</v>
      </c>
      <c r="E37" s="50">
        <f>('85-89 Men Dbls'!E3:E3)</f>
        <v>0</v>
      </c>
      <c r="F37" s="50">
        <f>('85-89 Men Dbls'!F3:F3)</f>
        <v>210</v>
      </c>
      <c r="G37" s="50">
        <f>('85-89 Men Dbls'!G3:G3)</f>
        <v>0</v>
      </c>
      <c r="H37" s="50">
        <f>('85-89 Men Dbls'!H3:H3)</f>
        <v>0</v>
      </c>
      <c r="I37" s="50">
        <f>('85-89 Men Dbls'!I3:I3)</f>
        <v>0</v>
      </c>
      <c r="J37" s="50">
        <f>('85-89 Men Dbls'!J3:J3)</f>
        <v>0</v>
      </c>
      <c r="K37" s="50"/>
      <c r="L37" s="50">
        <f>('85-89 Men Dbls'!L3:L3)</f>
        <v>0</v>
      </c>
      <c r="M37" s="50">
        <f>('85-89 Men Dbls'!M3:M3)</f>
        <v>0</v>
      </c>
      <c r="N37" s="50">
        <f>('85-89 Men Dbls'!N3:N3)</f>
        <v>0</v>
      </c>
      <c r="O37" s="50">
        <f>('85-89 Men Dbls'!O3:O3)</f>
        <v>0</v>
      </c>
      <c r="P37" s="50">
        <f>('85-89 Men Dbls'!P3:P3)</f>
        <v>210</v>
      </c>
      <c r="Q37" s="50">
        <f>('85-89 Men Dbls'!Q3:Q3)</f>
        <v>0</v>
      </c>
      <c r="R37" s="50">
        <f>('85-89 Men Dbls'!R3:R3)</f>
        <v>0</v>
      </c>
      <c r="S37" s="50">
        <f>('85-89 Men Dbls'!S3:S3)</f>
        <v>0</v>
      </c>
      <c r="T37" s="50">
        <f>('85-89 Men Dbls'!T3:T3)</f>
        <v>0</v>
      </c>
      <c r="U37" s="50">
        <f>('85-89 Men Dbls'!U3:U3)</f>
        <v>0</v>
      </c>
      <c r="V37" s="50">
        <f>('85-89 Men Dbls'!V3:V3)</f>
        <v>0</v>
      </c>
      <c r="W37" s="50">
        <f>('85-89 Men Dbls'!W3:W3)</f>
        <v>0</v>
      </c>
      <c r="X37" s="50">
        <f>('85-89 Men Dbls'!X3:X3)</f>
        <v>0</v>
      </c>
      <c r="Y37" s="50">
        <f>('85-89 Men Dbls'!Y3:Y3)</f>
        <v>0</v>
      </c>
    </row>
    <row r="38" spans="1:25" ht="15.75" customHeight="1" x14ac:dyDescent="0.2">
      <c r="A38" s="51" t="s">
        <v>51</v>
      </c>
      <c r="B38" s="52">
        <f>('85-89 Men Dbls'!B4:B4)</f>
        <v>0</v>
      </c>
      <c r="C38" s="52">
        <f>('85-89 Men Dbls'!C4:C4)</f>
        <v>0</v>
      </c>
      <c r="D38" s="52">
        <f>('85-89 Men Dbls'!D4:D4)</f>
        <v>0</v>
      </c>
      <c r="E38" s="52">
        <f>('85-89 Men Dbls'!E4:E4)</f>
        <v>0</v>
      </c>
      <c r="F38" s="52">
        <f>('85-89 Men Dbls'!F4:F4)</f>
        <v>210</v>
      </c>
      <c r="G38" s="52">
        <f>('85-89 Men Dbls'!G4:G4)</f>
        <v>0</v>
      </c>
      <c r="H38" s="52">
        <f>('85-89 Men Dbls'!H4:H4)</f>
        <v>0</v>
      </c>
      <c r="I38" s="52">
        <f>('85-89 Men Dbls'!I4:I4)</f>
        <v>0</v>
      </c>
      <c r="J38" s="52">
        <f>('85-89 Men Dbls'!J4:J4)</f>
        <v>0</v>
      </c>
      <c r="K38" s="52"/>
      <c r="L38" s="52">
        <f>('85-89 Men Dbls'!L4:L4)</f>
        <v>0</v>
      </c>
      <c r="M38" s="52">
        <f>('85-89 Men Dbls'!M4:M4)</f>
        <v>0</v>
      </c>
      <c r="N38" s="52">
        <f>('85-89 Men Dbls'!N4:N4)</f>
        <v>0</v>
      </c>
      <c r="O38" s="52">
        <f>('85-89 Men Dbls'!O4:O4)</f>
        <v>0</v>
      </c>
      <c r="P38" s="52">
        <f>('85-89 Men Dbls'!P4:P4)</f>
        <v>210</v>
      </c>
      <c r="Q38" s="52">
        <f>('85-89 Men Dbls'!Q4:Q4)</f>
        <v>0</v>
      </c>
      <c r="R38" s="52">
        <f>('85-89 Men Dbls'!R4:R4)</f>
        <v>0</v>
      </c>
      <c r="S38" s="52">
        <f>('85-89 Men Dbls'!S4:S4)</f>
        <v>0</v>
      </c>
      <c r="T38" s="52">
        <f>('85-89 Men Dbls'!T4:T4)</f>
        <v>0</v>
      </c>
      <c r="U38" s="52">
        <f>('85-89 Men Dbls'!U4:U4)</f>
        <v>0</v>
      </c>
      <c r="V38" s="52">
        <f>('85-89 Men Dbls'!V4:V4)</f>
        <v>0</v>
      </c>
      <c r="W38" s="52">
        <f>('85-89 Men Dbls'!W4:W4)</f>
        <v>0</v>
      </c>
      <c r="X38" s="52">
        <f>('85-89 Men Dbls'!X4:X4)</f>
        <v>0</v>
      </c>
      <c r="Y38" s="52">
        <f>('85-89 Men Dbls'!Y4:Y4)</f>
        <v>0</v>
      </c>
    </row>
    <row r="39" spans="1:25" ht="15.75" customHeight="1" thickBot="1" x14ac:dyDescent="0.25">
      <c r="A39" s="53" t="s">
        <v>52</v>
      </c>
      <c r="B39" s="54">
        <f>('85-89 Men Dbls'!B5:B5)</f>
        <v>0</v>
      </c>
      <c r="C39" s="54">
        <f>('85-89 Men Dbls'!C5:C5)</f>
        <v>0</v>
      </c>
      <c r="D39" s="54">
        <f>('85-89 Men Dbls'!D5:D5)</f>
        <v>0</v>
      </c>
      <c r="E39" s="54">
        <f>('85-89 Men Dbls'!E5:E5)</f>
        <v>0</v>
      </c>
      <c r="F39" s="54">
        <f>('85-89 Men Dbls'!F5:F5)</f>
        <v>210</v>
      </c>
      <c r="G39" s="54">
        <f>('85-89 Men Dbls'!G5:G5)</f>
        <v>0</v>
      </c>
      <c r="H39" s="54">
        <f>('85-89 Men Dbls'!H5:H5)</f>
        <v>0</v>
      </c>
      <c r="I39" s="54">
        <f>('85-89 Men Dbls'!I5:I5)</f>
        <v>0</v>
      </c>
      <c r="J39" s="54">
        <f>('85-89 Men Dbls'!J5:J5)</f>
        <v>0</v>
      </c>
      <c r="K39" s="54"/>
      <c r="L39" s="54">
        <f>('85-89 Men Dbls'!L5:L5)</f>
        <v>0</v>
      </c>
      <c r="M39" s="54">
        <f>('85-89 Men Dbls'!M5:M5)</f>
        <v>0</v>
      </c>
      <c r="N39" s="54">
        <f>('85-89 Men Dbls'!N5:N5)</f>
        <v>0</v>
      </c>
      <c r="O39" s="54">
        <f>('85-89 Men Dbls'!O5:O5)</f>
        <v>0</v>
      </c>
      <c r="P39" s="54">
        <f>('85-89 Men Dbls'!P5:P5)</f>
        <v>210</v>
      </c>
      <c r="Q39" s="54">
        <f>('85-89 Men Dbls'!Q5:Q5)</f>
        <v>0</v>
      </c>
      <c r="R39" s="54">
        <f>('85-89 Men Dbls'!R5:R5)</f>
        <v>0</v>
      </c>
      <c r="S39" s="54">
        <f>('85-89 Men Dbls'!S5:S5)</f>
        <v>0</v>
      </c>
      <c r="T39" s="54">
        <f>('85-89 Men Dbls'!T5:T5)</f>
        <v>0</v>
      </c>
      <c r="U39" s="54">
        <f>('85-89 Men Dbls'!U5:U5)</f>
        <v>0</v>
      </c>
      <c r="V39" s="54">
        <f>('85-89 Men Dbls'!V5:V5)</f>
        <v>0</v>
      </c>
      <c r="W39" s="54">
        <f>('85-89 Men Dbls'!W5:W5)</f>
        <v>0</v>
      </c>
      <c r="X39" s="54">
        <f>('85-89 Men Dbls'!X5:X5)</f>
        <v>0</v>
      </c>
      <c r="Y39" s="54">
        <f>('85-89 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&amp;L&amp;14Suburban Bowlerama, York, PA&amp;C&amp;14 2016 Pennsylvania Senior Games&amp;R&amp;14Doubles Round</oddHeader>
    <oddFooter>&amp;L&amp;14Printed &amp;D
Time &amp;T&amp;C&amp;"Arial,Bold Italic"&amp;14 85-89 Mens Doubles&amp;R&amp;14Page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topLeftCell="B1" zoomScaleNormal="100" workbookViewId="0">
      <selection activeCell="N9" sqref="N9"/>
    </sheetView>
  </sheetViews>
  <sheetFormatPr defaultRowHeight="12.75" x14ac:dyDescent="0.2"/>
  <cols>
    <col min="1" max="1" width="11" style="55" customWidth="1"/>
    <col min="2" max="3" width="12.625" style="55" customWidth="1"/>
    <col min="4" max="4" width="15.625" style="55" customWidth="1"/>
    <col min="5" max="5" width="5.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3.87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/>
      <c r="G3" s="11"/>
      <c r="H3" s="11"/>
      <c r="I3" s="11"/>
      <c r="J3" s="12">
        <f>SUM(G3:I3)</f>
        <v>0</v>
      </c>
      <c r="K3" s="13"/>
      <c r="L3" s="14"/>
      <c r="M3" s="10"/>
      <c r="N3" s="10"/>
      <c r="O3" s="10"/>
      <c r="P3" s="10"/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1008</v>
      </c>
      <c r="Y3" s="17">
        <f>SUM(J3+T3)</f>
        <v>0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/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/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1008</v>
      </c>
      <c r="Y4" s="17">
        <f t="shared" ref="Y4:Y6" si="0">SUM(J4+T4)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>
        <v>210</v>
      </c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0</v>
      </c>
      <c r="Y5" s="17">
        <f t="shared" si="0"/>
        <v>0</v>
      </c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17">
        <f t="shared" si="0"/>
        <v>0</v>
      </c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('85-89 Mixed Dbls'!B3:B3)</f>
        <v>0</v>
      </c>
      <c r="C37" s="50">
        <f>('85-89 Mixed Dbls'!C3:C3)</f>
        <v>0</v>
      </c>
      <c r="D37" s="50">
        <f>('85-89 Mixed Dbls'!D3:D3)</f>
        <v>0</v>
      </c>
      <c r="E37" s="50">
        <f>('85-89 Mixed Dbls'!E3:E3)</f>
        <v>0</v>
      </c>
      <c r="F37" s="50">
        <f>('85-89 Mixed Dbls'!F3:F3)</f>
        <v>0</v>
      </c>
      <c r="G37" s="50">
        <f>('85-89 Mixed Dbls'!G3:G3)</f>
        <v>0</v>
      </c>
      <c r="H37" s="50">
        <f>('85-89 Mixed Dbls'!H3:H3)</f>
        <v>0</v>
      </c>
      <c r="I37" s="50">
        <f>('85-89 Mixed Dbls'!I3:I3)</f>
        <v>0</v>
      </c>
      <c r="J37" s="50">
        <f>('85-89 Mixed Dbls'!J3:J3)</f>
        <v>0</v>
      </c>
      <c r="K37" s="50"/>
      <c r="L37" s="50">
        <f>('85-89 Mixed Dbls'!L3:L3)</f>
        <v>0</v>
      </c>
      <c r="M37" s="50">
        <f>('85-89 Mixed Dbls'!M3:M3)</f>
        <v>0</v>
      </c>
      <c r="N37" s="50">
        <f>('85-89 Mixed Dbls'!N3:N3)</f>
        <v>0</v>
      </c>
      <c r="O37" s="50">
        <f>('85-89 Mixed Dbls'!O3:O3)</f>
        <v>0</v>
      </c>
      <c r="P37" s="50">
        <f>('85-89 Mixed Dbls'!P3:P3)</f>
        <v>0</v>
      </c>
      <c r="Q37" s="50">
        <f>('85-89 Mixed Dbls'!Q3:Q3)</f>
        <v>0</v>
      </c>
      <c r="R37" s="50">
        <f>('85-89 Mixed Dbls'!R3:R3)</f>
        <v>0</v>
      </c>
      <c r="S37" s="50">
        <f>('85-89 Mixed Dbls'!S3:S3)</f>
        <v>0</v>
      </c>
      <c r="T37" s="50">
        <f>('85-89 Mixed Dbls'!T3:T3)</f>
        <v>0</v>
      </c>
      <c r="U37" s="50">
        <f>('85-89 Mixed Dbls'!U3:U3)</f>
        <v>0</v>
      </c>
      <c r="V37" s="50">
        <f>('85-89 Mixed Dbls'!V3:V3)</f>
        <v>0</v>
      </c>
      <c r="W37" s="50">
        <f>('85-89 Mixed Dbls'!W3:W3)</f>
        <v>0</v>
      </c>
      <c r="X37" s="50">
        <f>('85-89 Mixed Dbls'!X3:X3)</f>
        <v>1008</v>
      </c>
      <c r="Y37" s="50">
        <f>('85-89 Mixed Dbls'!Y3:Y3)</f>
        <v>0</v>
      </c>
    </row>
    <row r="38" spans="1:25" ht="15.75" customHeight="1" x14ac:dyDescent="0.2">
      <c r="A38" s="51" t="s">
        <v>51</v>
      </c>
      <c r="B38" s="52">
        <f>('85-89 Mixed Dbls'!B4:B4)</f>
        <v>0</v>
      </c>
      <c r="C38" s="52">
        <f>('85-89 Mixed Dbls'!C4:C4)</f>
        <v>0</v>
      </c>
      <c r="D38" s="52">
        <f>('85-89 Mixed Dbls'!D4:D4)</f>
        <v>0</v>
      </c>
      <c r="E38" s="52">
        <f>('85-89 Mixed Dbls'!E4:E4)</f>
        <v>0</v>
      </c>
      <c r="F38" s="52">
        <f>('85-89 Mixed Dbls'!F4:F4)</f>
        <v>0</v>
      </c>
      <c r="G38" s="52">
        <f>('85-89 Mixed Dbls'!G4:G4)</f>
        <v>0</v>
      </c>
      <c r="H38" s="52">
        <f>('85-89 Mixed Dbls'!H4:H4)</f>
        <v>0</v>
      </c>
      <c r="I38" s="52">
        <f>('85-89 Mixed Dbls'!I4:I4)</f>
        <v>0</v>
      </c>
      <c r="J38" s="52">
        <f>('85-89 Mixed Dbls'!J4:J4)</f>
        <v>0</v>
      </c>
      <c r="K38" s="52"/>
      <c r="L38" s="52">
        <f>('85-89 Mixed Dbls'!L4:L4)</f>
        <v>0</v>
      </c>
      <c r="M38" s="52">
        <f>('85-89 Mixed Dbls'!M4:M4)</f>
        <v>0</v>
      </c>
      <c r="N38" s="52">
        <f>('85-89 Mixed Dbls'!N4:N4)</f>
        <v>0</v>
      </c>
      <c r="O38" s="52">
        <f>('85-89 Mixed Dbls'!O4:O4)</f>
        <v>0</v>
      </c>
      <c r="P38" s="52">
        <f>('85-89 Mixed Dbls'!P4:P4)</f>
        <v>0</v>
      </c>
      <c r="Q38" s="52">
        <f>('85-89 Mixed Dbls'!Q4:Q4)</f>
        <v>0</v>
      </c>
      <c r="R38" s="52">
        <f>('85-89 Mixed Dbls'!R4:R4)</f>
        <v>0</v>
      </c>
      <c r="S38" s="52">
        <f>('85-89 Mixed Dbls'!S4:S4)</f>
        <v>0</v>
      </c>
      <c r="T38" s="52">
        <f>('85-89 Mixed Dbls'!T4:T4)</f>
        <v>0</v>
      </c>
      <c r="U38" s="52">
        <f>('85-89 Mixed Dbls'!U4:U4)</f>
        <v>0</v>
      </c>
      <c r="V38" s="52">
        <f>('85-89 Mixed Dbls'!V4:V4)</f>
        <v>0</v>
      </c>
      <c r="W38" s="52">
        <f>('85-89 Mixed Dbls'!W4:W4)</f>
        <v>0</v>
      </c>
      <c r="X38" s="52">
        <f>('85-89 Mixed Dbls'!X4:X4)</f>
        <v>1008</v>
      </c>
      <c r="Y38" s="52">
        <f>('85-89 Mixed Dbls'!Y4:Y4)</f>
        <v>0</v>
      </c>
    </row>
    <row r="39" spans="1:25" ht="15.75" customHeight="1" thickBot="1" x14ac:dyDescent="0.25">
      <c r="A39" s="53" t="s">
        <v>52</v>
      </c>
      <c r="B39" s="54">
        <f>('85-89 Mixed Dbls'!B5:B5)</f>
        <v>0</v>
      </c>
      <c r="C39" s="54">
        <f>('85-89 Mixed Dbls'!C5:C5)</f>
        <v>0</v>
      </c>
      <c r="D39" s="54">
        <f>('85-89 Mixed Dbls'!D5:D5)</f>
        <v>0</v>
      </c>
      <c r="E39" s="54">
        <f>('85-89 Mixed Dbls'!E5:E5)</f>
        <v>0</v>
      </c>
      <c r="F39" s="54">
        <f>('85-89 Mixed Dbls'!F5:F5)</f>
        <v>210</v>
      </c>
      <c r="G39" s="54">
        <f>('85-89 Mixed Dbls'!G5:G5)</f>
        <v>0</v>
      </c>
      <c r="H39" s="54">
        <f>('85-89 Mixed Dbls'!H5:H5)</f>
        <v>0</v>
      </c>
      <c r="I39" s="54">
        <f>('85-89 Mixed Dbls'!I5:I5)</f>
        <v>0</v>
      </c>
      <c r="J39" s="54">
        <f>('85-89 Mixed Dbls'!J5:J5)</f>
        <v>0</v>
      </c>
      <c r="K39" s="54"/>
      <c r="L39" s="54">
        <f>('85-89 Mixed Dbls'!L5:L5)</f>
        <v>0</v>
      </c>
      <c r="M39" s="54">
        <f>('85-89 Mixed Dbls'!M5:M5)</f>
        <v>0</v>
      </c>
      <c r="N39" s="54">
        <f>('85-89 Mixed Dbls'!N5:N5)</f>
        <v>0</v>
      </c>
      <c r="O39" s="54">
        <f>('85-89 Mixed Dbls'!O5:O5)</f>
        <v>0</v>
      </c>
      <c r="P39" s="54">
        <f>('85-89 Mixed Dbls'!P5:P5)</f>
        <v>210</v>
      </c>
      <c r="Q39" s="54">
        <f>('85-89 Mixed Dbls'!Q5:Q5)</f>
        <v>0</v>
      </c>
      <c r="R39" s="54">
        <f>('85-89 Mixed Dbls'!R5:R5)</f>
        <v>0</v>
      </c>
      <c r="S39" s="54">
        <f>('85-89 Mixed Dbls'!S5:S5)</f>
        <v>0</v>
      </c>
      <c r="T39" s="54">
        <f>('85-89 Mixed Dbls'!T5:T5)</f>
        <v>0</v>
      </c>
      <c r="U39" s="54">
        <f>('85-89 Mixed Dbls'!U5:U5)</f>
        <v>0</v>
      </c>
      <c r="V39" s="54">
        <f>('85-89 Mixed Dbls'!V5:V5)</f>
        <v>0</v>
      </c>
      <c r="W39" s="54">
        <f>('85-89 Mixed Dbls'!W5:W5)</f>
        <v>0</v>
      </c>
      <c r="X39" s="54">
        <f>('85-89 Mixed Dbls'!X5:X5)</f>
        <v>0</v>
      </c>
      <c r="Y39" s="54">
        <f>('85-89 Mixed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&amp;L&amp;14Suburban Bowlerama, York, PA&amp;C&amp;14 2016 Pennsylvania Senior Games&amp;R&amp;14Doubles Round</oddHeader>
    <oddFooter>&amp;L&amp;14Printed &amp;D
Time &amp;T&amp;C&amp;"-,Bold Italic"&amp;14 85-89 Mixed Doubles&amp;R&amp;14Page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tabSelected="1" view="pageLayout" topLeftCell="E1" zoomScaleNormal="100" workbookViewId="0">
      <selection activeCell="T9" sqref="T9"/>
    </sheetView>
  </sheetViews>
  <sheetFormatPr defaultRowHeight="12.75" x14ac:dyDescent="0.2"/>
  <cols>
    <col min="1" max="1" width="11" style="55" customWidth="1"/>
    <col min="2" max="3" width="12.625" style="55" customWidth="1"/>
    <col min="4" max="4" width="15.625" style="55" customWidth="1"/>
    <col min="5" max="5" width="5.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3.87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>
        <v>210</v>
      </c>
      <c r="G3" s="11"/>
      <c r="H3" s="11"/>
      <c r="I3" s="11"/>
      <c r="J3" s="12">
        <f>SUM(G3:I3)</f>
        <v>0</v>
      </c>
      <c r="K3" s="13"/>
      <c r="L3" s="14"/>
      <c r="M3" s="10"/>
      <c r="N3" s="10"/>
      <c r="O3" s="10"/>
      <c r="P3" s="10">
        <v>210</v>
      </c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0</v>
      </c>
      <c r="Y3" s="17">
        <f>SUM(J3+T3+X3)</f>
        <v>0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>
        <v>210</v>
      </c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0</v>
      </c>
      <c r="Y4" s="17">
        <f>SUM(J4+T4+X4)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>
        <v>210</v>
      </c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0</v>
      </c>
      <c r="Y5" s="17">
        <f>SUM(J5+T5+X5)</f>
        <v>0</v>
      </c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17">
        <f>SUM(J6+T6+X6)</f>
        <v>0</v>
      </c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('90-94 Women Dbls'!B3:B3)</f>
        <v>0</v>
      </c>
      <c r="C37" s="50">
        <f>('90-94 Women Dbls'!C3:C3)</f>
        <v>0</v>
      </c>
      <c r="D37" s="50">
        <f>('90-94 Women Dbls'!D3:D3)</f>
        <v>0</v>
      </c>
      <c r="E37" s="50">
        <f>('90-94 Women Dbls'!E3:E3)</f>
        <v>0</v>
      </c>
      <c r="F37" s="50">
        <f>('90-94 Women Dbls'!F3:F3)</f>
        <v>210</v>
      </c>
      <c r="G37" s="50">
        <f>('90-94 Women Dbls'!G3:G3)</f>
        <v>0</v>
      </c>
      <c r="H37" s="50">
        <f>('90-94 Women Dbls'!H3:H3)</f>
        <v>0</v>
      </c>
      <c r="I37" s="50">
        <f>('90-94 Women Dbls'!I3:I3)</f>
        <v>0</v>
      </c>
      <c r="J37" s="50">
        <f>('90-94 Women Dbls'!J3:J3)</f>
        <v>0</v>
      </c>
      <c r="K37" s="50"/>
      <c r="L37" s="50">
        <f>('90-94 Women Dbls'!L3:L3)</f>
        <v>0</v>
      </c>
      <c r="M37" s="50">
        <f>('90-94 Women Dbls'!M3:M3)</f>
        <v>0</v>
      </c>
      <c r="N37" s="50">
        <f>('90-94 Women Dbls'!N3:N3)</f>
        <v>0</v>
      </c>
      <c r="O37" s="50">
        <f>('90-94 Women Dbls'!O3:O3)</f>
        <v>0</v>
      </c>
      <c r="P37" s="50">
        <f>('90-94 Women Dbls'!P3:P3)</f>
        <v>210</v>
      </c>
      <c r="Q37" s="50">
        <f>('90-94 Women Dbls'!Q3:Q3)</f>
        <v>0</v>
      </c>
      <c r="R37" s="50">
        <f>('90-94 Women Dbls'!R3:R3)</f>
        <v>0</v>
      </c>
      <c r="S37" s="50">
        <f>('90-94 Women Dbls'!S3:S3)</f>
        <v>0</v>
      </c>
      <c r="T37" s="50">
        <f>('90-94 Women Dbls'!T3:T3)</f>
        <v>0</v>
      </c>
      <c r="U37" s="50">
        <f>('90-94 Women Dbls'!U3:U3)</f>
        <v>0</v>
      </c>
      <c r="V37" s="50">
        <f>('90-94 Women Dbls'!V3:V3)</f>
        <v>0</v>
      </c>
      <c r="W37" s="50">
        <f>('90-94 Women Dbls'!W3:W3)</f>
        <v>0</v>
      </c>
      <c r="X37" s="50">
        <f>('90-94 Women Dbls'!X3:X3)</f>
        <v>0</v>
      </c>
      <c r="Y37" s="50">
        <f>('90-94 Women Dbls'!Y3:Y3)</f>
        <v>0</v>
      </c>
    </row>
    <row r="38" spans="1:25" ht="15.75" customHeight="1" x14ac:dyDescent="0.2">
      <c r="A38" s="51" t="s">
        <v>51</v>
      </c>
      <c r="B38" s="52">
        <f>('90-94 Women Dbls'!B4:B4)</f>
        <v>0</v>
      </c>
      <c r="C38" s="52">
        <f>('90-94 Women Dbls'!C4:C4)</f>
        <v>0</v>
      </c>
      <c r="D38" s="52">
        <f>('90-94 Women Dbls'!D4:D4)</f>
        <v>0</v>
      </c>
      <c r="E38" s="52">
        <f>('90-94 Women Dbls'!E4:E4)</f>
        <v>0</v>
      </c>
      <c r="F38" s="52">
        <f>('90-94 Women Dbls'!F4:F4)</f>
        <v>210</v>
      </c>
      <c r="G38" s="52">
        <f>('90-94 Women Dbls'!G4:G4)</f>
        <v>0</v>
      </c>
      <c r="H38" s="52">
        <f>('90-94 Women Dbls'!H4:H4)</f>
        <v>0</v>
      </c>
      <c r="I38" s="52">
        <f>('90-94 Women Dbls'!I4:I4)</f>
        <v>0</v>
      </c>
      <c r="J38" s="52">
        <f>('90-94 Women Dbls'!J4:J4)</f>
        <v>0</v>
      </c>
      <c r="K38" s="52"/>
      <c r="L38" s="52">
        <f>('90-94 Women Dbls'!L4:L4)</f>
        <v>0</v>
      </c>
      <c r="M38" s="52">
        <f>('90-94 Women Dbls'!M4:M4)</f>
        <v>0</v>
      </c>
      <c r="N38" s="52">
        <f>('90-94 Women Dbls'!N4:N4)</f>
        <v>0</v>
      </c>
      <c r="O38" s="52">
        <f>('90-94 Women Dbls'!O4:O4)</f>
        <v>0</v>
      </c>
      <c r="P38" s="52">
        <f>('90-94 Women Dbls'!P4:P4)</f>
        <v>210</v>
      </c>
      <c r="Q38" s="52">
        <f>('90-94 Women Dbls'!Q4:Q4)</f>
        <v>0</v>
      </c>
      <c r="R38" s="52">
        <f>('90-94 Women Dbls'!R4:R4)</f>
        <v>0</v>
      </c>
      <c r="S38" s="52">
        <f>('90-94 Women Dbls'!S4:S4)</f>
        <v>0</v>
      </c>
      <c r="T38" s="52">
        <f>('90-94 Women Dbls'!T4:T4)</f>
        <v>0</v>
      </c>
      <c r="U38" s="52">
        <f>('90-94 Women Dbls'!U4:U4)</f>
        <v>0</v>
      </c>
      <c r="V38" s="52">
        <f>('90-94 Women Dbls'!V4:V4)</f>
        <v>0</v>
      </c>
      <c r="W38" s="52">
        <f>('90-94 Women Dbls'!W4:W4)</f>
        <v>0</v>
      </c>
      <c r="X38" s="52">
        <f>('90-94 Women Dbls'!X4:X4)</f>
        <v>0</v>
      </c>
      <c r="Y38" s="52">
        <f>('90-94 Women Dbls'!Y4:Y4)</f>
        <v>0</v>
      </c>
    </row>
    <row r="39" spans="1:25" ht="15.75" customHeight="1" thickBot="1" x14ac:dyDescent="0.25">
      <c r="A39" s="53" t="s">
        <v>52</v>
      </c>
      <c r="B39" s="54">
        <f>('90-94 Women Dbls'!B5:B5)</f>
        <v>0</v>
      </c>
      <c r="C39" s="54">
        <f>('90-94 Women Dbls'!C5:C5)</f>
        <v>0</v>
      </c>
      <c r="D39" s="54">
        <f>('90-94 Women Dbls'!D5:D5)</f>
        <v>0</v>
      </c>
      <c r="E39" s="54">
        <f>('90-94 Women Dbls'!E5:E5)</f>
        <v>0</v>
      </c>
      <c r="F39" s="54">
        <f>('90-94 Women Dbls'!F5:F5)</f>
        <v>210</v>
      </c>
      <c r="G39" s="54">
        <f>('90-94 Women Dbls'!G5:G5)</f>
        <v>0</v>
      </c>
      <c r="H39" s="54">
        <f>('90-94 Women Dbls'!H5:H5)</f>
        <v>0</v>
      </c>
      <c r="I39" s="54">
        <f>('90-94 Women Dbls'!I5:I5)</f>
        <v>0</v>
      </c>
      <c r="J39" s="54">
        <f>('90-94 Women Dbls'!J5:J5)</f>
        <v>0</v>
      </c>
      <c r="K39" s="54"/>
      <c r="L39" s="54">
        <f>('90-94 Women Dbls'!L5:L5)</f>
        <v>0</v>
      </c>
      <c r="M39" s="54">
        <f>('90-94 Women Dbls'!M5:M5)</f>
        <v>0</v>
      </c>
      <c r="N39" s="54">
        <f>('90-94 Women Dbls'!N5:N5)</f>
        <v>0</v>
      </c>
      <c r="O39" s="54">
        <f>('90-94 Women Dbls'!O5:O5)</f>
        <v>0</v>
      </c>
      <c r="P39" s="54">
        <f>('90-94 Women Dbls'!P5:P5)</f>
        <v>210</v>
      </c>
      <c r="Q39" s="54">
        <f>('90-94 Women Dbls'!Q5:Q5)</f>
        <v>0</v>
      </c>
      <c r="R39" s="54">
        <f>('90-94 Women Dbls'!R5:R5)</f>
        <v>0</v>
      </c>
      <c r="S39" s="54">
        <f>('90-94 Women Dbls'!S5:S5)</f>
        <v>0</v>
      </c>
      <c r="T39" s="54">
        <f>('90-94 Women Dbls'!T5:T5)</f>
        <v>0</v>
      </c>
      <c r="U39" s="54">
        <f>('90-94 Women Dbls'!U5:U5)</f>
        <v>0</v>
      </c>
      <c r="V39" s="54">
        <f>('90-94 Women Dbls'!V5:V5)</f>
        <v>0</v>
      </c>
      <c r="W39" s="54">
        <f>('90-94 Women Dbls'!W5:W5)</f>
        <v>0</v>
      </c>
      <c r="X39" s="54">
        <f>('90-94 Women Dbls'!X5:X5)</f>
        <v>0</v>
      </c>
      <c r="Y39" s="54">
        <f>('90-94 Women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&amp;L&amp;14Suburban Bowlerama, York, PA&amp;C&amp;14 2016 Pennsylvania Senior Games&amp;R&amp;14Doubles Round</oddHeader>
    <oddFooter>&amp;L&amp;14Printed &amp;D
Time &amp;T&amp;C&amp;"-,Bold Italic"&amp;14 90-94 Women Doubles&amp;R&amp;14Page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zoomScaleNormal="100" workbookViewId="0">
      <selection activeCell="S9" sqref="S9"/>
    </sheetView>
  </sheetViews>
  <sheetFormatPr defaultRowHeight="12.75" x14ac:dyDescent="0.2"/>
  <cols>
    <col min="1" max="1" width="11" style="55" customWidth="1"/>
    <col min="2" max="3" width="12.625" style="55" customWidth="1"/>
    <col min="4" max="4" width="15.625" style="55" customWidth="1"/>
    <col min="5" max="5" width="5.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3.87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>
        <v>210</v>
      </c>
      <c r="G3" s="11"/>
      <c r="H3" s="11"/>
      <c r="I3" s="11"/>
      <c r="J3" s="12">
        <f>SUM(G3:I3)</f>
        <v>0</v>
      </c>
      <c r="K3" s="13"/>
      <c r="L3" s="14"/>
      <c r="M3" s="10"/>
      <c r="N3" s="10"/>
      <c r="O3" s="10"/>
      <c r="P3" s="10">
        <v>210</v>
      </c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0</v>
      </c>
      <c r="Y3" s="17">
        <f>SUM(J3+T3+X3)</f>
        <v>0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>
        <v>210</v>
      </c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0</v>
      </c>
      <c r="Y4" s="17">
        <f>SUM(J4+T4+X4)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>
        <v>210</v>
      </c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0</v>
      </c>
      <c r="Y5" s="17">
        <f>SUM(J5+T5+X5)</f>
        <v>0</v>
      </c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17">
        <f>SUM(J6+T6+X6)</f>
        <v>0</v>
      </c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('90-94 Men Doubles'!B3:B3)</f>
        <v>0</v>
      </c>
      <c r="C37" s="50">
        <f>('90-94 Men Doubles'!C3:C3)</f>
        <v>0</v>
      </c>
      <c r="D37" s="50">
        <f>('90-94 Men Doubles'!D3:D3)</f>
        <v>0</v>
      </c>
      <c r="E37" s="50">
        <f>('90-94 Men Doubles'!E3:E3)</f>
        <v>0</v>
      </c>
      <c r="F37" s="50">
        <f>('90-94 Men Doubles'!F3:F3)</f>
        <v>210</v>
      </c>
      <c r="G37" s="50">
        <f>('90-94 Men Doubles'!G3:G3)</f>
        <v>0</v>
      </c>
      <c r="H37" s="50">
        <f>('90-94 Men Doubles'!H3:H3)</f>
        <v>0</v>
      </c>
      <c r="I37" s="50">
        <f>('90-94 Men Doubles'!I3:I3)</f>
        <v>0</v>
      </c>
      <c r="J37" s="50">
        <f>('90-94 Men Doubles'!J3:J3)</f>
        <v>0</v>
      </c>
      <c r="K37" s="50">
        <f>('90-94 Men Doubles'!K3:K3)</f>
        <v>0</v>
      </c>
      <c r="L37" s="50">
        <f>('90-94 Men Doubles'!L3:L3)</f>
        <v>0</v>
      </c>
      <c r="M37" s="50">
        <f>('90-94 Men Doubles'!M3:M3)</f>
        <v>0</v>
      </c>
      <c r="N37" s="50">
        <f>('90-94 Men Doubles'!N3:N3)</f>
        <v>0</v>
      </c>
      <c r="O37" s="50">
        <f>('90-94 Men Doubles'!O3:O3)</f>
        <v>0</v>
      </c>
      <c r="P37" s="50">
        <f>('90-94 Men Doubles'!P3:P3)</f>
        <v>210</v>
      </c>
      <c r="Q37" s="50">
        <f>('90-94 Men Doubles'!Q3:Q3)</f>
        <v>0</v>
      </c>
      <c r="R37" s="50">
        <f>('90-94 Men Doubles'!R3:R3)</f>
        <v>0</v>
      </c>
      <c r="S37" s="50">
        <f>('90-94 Men Doubles'!S3:S3)</f>
        <v>0</v>
      </c>
      <c r="T37" s="50">
        <f>('90-94 Men Doubles'!T3:T3)</f>
        <v>0</v>
      </c>
      <c r="U37" s="50">
        <f>('90-94 Men Doubles'!U3:U3)</f>
        <v>0</v>
      </c>
      <c r="V37" s="50">
        <f>('90-94 Men Doubles'!V3:V3)</f>
        <v>0</v>
      </c>
      <c r="W37" s="50">
        <f>('90-94 Men Doubles'!W3:W3)</f>
        <v>0</v>
      </c>
      <c r="X37" s="50">
        <f>('90-94 Men Doubles'!X3:X3)</f>
        <v>0</v>
      </c>
      <c r="Y37" s="50">
        <f>('90-94 Men Doubles'!Y3:Y3)</f>
        <v>0</v>
      </c>
    </row>
    <row r="38" spans="1:25" ht="15.75" customHeight="1" x14ac:dyDescent="0.2">
      <c r="A38" s="51" t="s">
        <v>51</v>
      </c>
      <c r="B38" s="52">
        <f>('90-94 Men Doubles'!B4:B4)</f>
        <v>0</v>
      </c>
      <c r="C38" s="52">
        <f>('90-94 Men Doubles'!C4:C4)</f>
        <v>0</v>
      </c>
      <c r="D38" s="52">
        <f>('90-94 Men Doubles'!D4:D4)</f>
        <v>0</v>
      </c>
      <c r="E38" s="52">
        <f>('90-94 Men Doubles'!E4:E4)</f>
        <v>0</v>
      </c>
      <c r="F38" s="52">
        <f>('90-94 Men Doubles'!F4:F4)</f>
        <v>210</v>
      </c>
      <c r="G38" s="52">
        <f>('90-94 Men Doubles'!G4:G4)</f>
        <v>0</v>
      </c>
      <c r="H38" s="52">
        <f>('90-94 Men Doubles'!H4:H4)</f>
        <v>0</v>
      </c>
      <c r="I38" s="52">
        <f>('90-94 Men Doubles'!I4:I4)</f>
        <v>0</v>
      </c>
      <c r="J38" s="52">
        <f>('90-94 Men Doubles'!J4:J4)</f>
        <v>0</v>
      </c>
      <c r="K38" s="52">
        <f>('90-94 Men Doubles'!K4:K4)</f>
        <v>0</v>
      </c>
      <c r="L38" s="52">
        <f>('90-94 Men Doubles'!L4:L4)</f>
        <v>0</v>
      </c>
      <c r="M38" s="52">
        <f>('90-94 Men Doubles'!M4:M4)</f>
        <v>0</v>
      </c>
      <c r="N38" s="52">
        <f>('90-94 Men Doubles'!N4:N4)</f>
        <v>0</v>
      </c>
      <c r="O38" s="52">
        <f>('90-94 Men Doubles'!O4:O4)</f>
        <v>0</v>
      </c>
      <c r="P38" s="52">
        <f>('90-94 Men Doubles'!P4:P4)</f>
        <v>210</v>
      </c>
      <c r="Q38" s="52">
        <f>('90-94 Men Doubles'!Q4:Q4)</f>
        <v>0</v>
      </c>
      <c r="R38" s="52">
        <f>('90-94 Men Doubles'!R4:R4)</f>
        <v>0</v>
      </c>
      <c r="S38" s="52">
        <f>('90-94 Men Doubles'!S4:S4)</f>
        <v>0</v>
      </c>
      <c r="T38" s="52">
        <f>('90-94 Men Doubles'!T4:T4)</f>
        <v>0</v>
      </c>
      <c r="U38" s="52">
        <f>('90-94 Men Doubles'!U4:U4)</f>
        <v>0</v>
      </c>
      <c r="V38" s="52">
        <f>('90-94 Men Doubles'!V4:V4)</f>
        <v>0</v>
      </c>
      <c r="W38" s="52">
        <f>('90-94 Men Doubles'!W4:W4)</f>
        <v>0</v>
      </c>
      <c r="X38" s="52">
        <f>('90-94 Men Doubles'!X4:X4)</f>
        <v>0</v>
      </c>
      <c r="Y38" s="52">
        <f>('90-94 Men Doubles'!Y4:Y4)</f>
        <v>0</v>
      </c>
    </row>
    <row r="39" spans="1:25" ht="15.75" customHeight="1" thickBot="1" x14ac:dyDescent="0.25">
      <c r="A39" s="53" t="s">
        <v>52</v>
      </c>
      <c r="B39" s="54">
        <f>('90-94 Men Doubles'!B5:B5)</f>
        <v>0</v>
      </c>
      <c r="C39" s="54">
        <f>('90-94 Men Doubles'!C5:C5)</f>
        <v>0</v>
      </c>
      <c r="D39" s="54">
        <f>('90-94 Men Doubles'!D5:D5)</f>
        <v>0</v>
      </c>
      <c r="E39" s="54">
        <f>('90-94 Men Doubles'!E5:E5)</f>
        <v>0</v>
      </c>
      <c r="F39" s="54">
        <f>('90-94 Men Doubles'!F5:F5)</f>
        <v>210</v>
      </c>
      <c r="G39" s="54">
        <f>('90-94 Men Doubles'!G5:G5)</f>
        <v>0</v>
      </c>
      <c r="H39" s="54">
        <f>('90-94 Men Doubles'!H5:H5)</f>
        <v>0</v>
      </c>
      <c r="I39" s="54">
        <f>('90-94 Men Doubles'!I5:I5)</f>
        <v>0</v>
      </c>
      <c r="J39" s="54">
        <f>('90-94 Men Doubles'!J5:J5)</f>
        <v>0</v>
      </c>
      <c r="K39" s="54">
        <f>('90-94 Men Doubles'!K5:K5)</f>
        <v>0</v>
      </c>
      <c r="L39" s="54">
        <f>('90-94 Men Doubles'!L5:L5)</f>
        <v>0</v>
      </c>
      <c r="M39" s="54">
        <f>('90-94 Men Doubles'!M5:M5)</f>
        <v>0</v>
      </c>
      <c r="N39" s="54">
        <f>('90-94 Men Doubles'!N5:N5)</f>
        <v>0</v>
      </c>
      <c r="O39" s="54">
        <f>('90-94 Men Doubles'!O5:O5)</f>
        <v>0</v>
      </c>
      <c r="P39" s="54">
        <f>('90-94 Men Doubles'!P5:P5)</f>
        <v>210</v>
      </c>
      <c r="Q39" s="54">
        <f>('90-94 Men Doubles'!Q5:Q5)</f>
        <v>0</v>
      </c>
      <c r="R39" s="54">
        <f>('90-94 Men Doubles'!R5:R5)</f>
        <v>0</v>
      </c>
      <c r="S39" s="54">
        <f>('90-94 Men Doubles'!S5:S5)</f>
        <v>0</v>
      </c>
      <c r="T39" s="54">
        <f>('90-94 Men Doubles'!T5:T5)</f>
        <v>0</v>
      </c>
      <c r="U39" s="54">
        <f>('90-94 Men Doubles'!U5:U5)</f>
        <v>0</v>
      </c>
      <c r="V39" s="54">
        <f>('90-94 Men Doubles'!V5:V5)</f>
        <v>0</v>
      </c>
      <c r="W39" s="54">
        <f>('90-94 Men Doubles'!W5:W5)</f>
        <v>0</v>
      </c>
      <c r="X39" s="54">
        <f>('90-94 Men Doubles'!X5:X5)</f>
        <v>0</v>
      </c>
      <c r="Y39" s="54">
        <f>('90-94 Men Doubles'!Y5:Y5)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&amp;L&amp;14Suburban Bowlerama, York, PA&amp;C&amp;14 2016 Pennsylvania Senior Games&amp;R&amp;14Doubles Round</oddHeader>
    <oddFooter>&amp;L&amp;14Printed &amp;D
Time &amp;T&amp;C&amp;"-,Bold Italic"&amp;14 90-94 Men Doubles&amp;R&amp;14Page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zoomScaleNormal="100" workbookViewId="0">
      <selection activeCell="N14" sqref="N14"/>
    </sheetView>
  </sheetViews>
  <sheetFormatPr defaultRowHeight="12.75" x14ac:dyDescent="0.2"/>
  <cols>
    <col min="1" max="1" width="11" style="55" customWidth="1"/>
    <col min="2" max="3" width="12.625" style="55" customWidth="1"/>
    <col min="4" max="4" width="15.625" style="55" customWidth="1"/>
    <col min="5" max="5" width="5.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3.87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>
        <v>210</v>
      </c>
      <c r="G3" s="11"/>
      <c r="H3" s="11"/>
      <c r="I3" s="11"/>
      <c r="J3" s="12">
        <f>SUM(G3:I3)</f>
        <v>0</v>
      </c>
      <c r="K3" s="13"/>
      <c r="L3" s="14"/>
      <c r="M3" s="10"/>
      <c r="N3" s="10"/>
      <c r="O3" s="10"/>
      <c r="P3" s="10">
        <v>210</v>
      </c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0</v>
      </c>
      <c r="Y3" s="17">
        <f>SUM(J3+T3+X3)</f>
        <v>0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>
        <v>210</v>
      </c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0</v>
      </c>
      <c r="Y4" s="17">
        <f>SUM(J4+T4+X4)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>
        <v>210</v>
      </c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0</v>
      </c>
      <c r="Y5" s="17">
        <f>SUM(J5+T5+X5)</f>
        <v>0</v>
      </c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17">
        <f>SUM(J6+T6+X6)</f>
        <v>0</v>
      </c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('90-94 Mixed Dbls'!B3:B3)</f>
        <v>0</v>
      </c>
      <c r="C37" s="50">
        <f>('90-94 Mixed Dbls'!C3:C3)</f>
        <v>0</v>
      </c>
      <c r="D37" s="50">
        <f>('90-94 Mixed Dbls'!D3:D3)</f>
        <v>0</v>
      </c>
      <c r="E37" s="50">
        <f>('90-94 Mixed Dbls'!E3:E3)</f>
        <v>0</v>
      </c>
      <c r="F37" s="50">
        <f>('90-94 Mixed Dbls'!F3:F3)</f>
        <v>210</v>
      </c>
      <c r="G37" s="50">
        <f>('90-94 Mixed Dbls'!G3:G3)</f>
        <v>0</v>
      </c>
      <c r="H37" s="50">
        <f>('90-94 Mixed Dbls'!H3:H3)</f>
        <v>0</v>
      </c>
      <c r="I37" s="50">
        <f>('90-94 Mixed Dbls'!I3:I3)</f>
        <v>0</v>
      </c>
      <c r="J37" s="50">
        <f>('90-94 Mixed Dbls'!J3:J3)</f>
        <v>0</v>
      </c>
      <c r="K37" s="50">
        <f>('90-94 Mixed Dbls'!K3:K3)</f>
        <v>0</v>
      </c>
      <c r="L37" s="50">
        <f>('90-94 Mixed Dbls'!L3:L3)</f>
        <v>0</v>
      </c>
      <c r="M37" s="50">
        <f>('90-94 Mixed Dbls'!M3:M3)</f>
        <v>0</v>
      </c>
      <c r="N37" s="50">
        <f>('90-94 Mixed Dbls'!N3:N3)</f>
        <v>0</v>
      </c>
      <c r="O37" s="50">
        <f>('90-94 Mixed Dbls'!O3:O3)</f>
        <v>0</v>
      </c>
      <c r="P37" s="50">
        <f>('90-94 Mixed Dbls'!P3:P3)</f>
        <v>210</v>
      </c>
      <c r="Q37" s="50">
        <f>('90-94 Mixed Dbls'!Q3:Q3)</f>
        <v>0</v>
      </c>
      <c r="R37" s="50">
        <f>('90-94 Mixed Dbls'!R3:R3)</f>
        <v>0</v>
      </c>
      <c r="S37" s="50">
        <f>('90-94 Mixed Dbls'!S3:S3)</f>
        <v>0</v>
      </c>
      <c r="T37" s="50">
        <f>('90-94 Mixed Dbls'!T3:T3)</f>
        <v>0</v>
      </c>
      <c r="U37" s="50">
        <f>('90-94 Mixed Dbls'!U3:U3)</f>
        <v>0</v>
      </c>
      <c r="V37" s="50">
        <f>('90-94 Mixed Dbls'!V3:V3)</f>
        <v>0</v>
      </c>
      <c r="W37" s="50">
        <f>('90-94 Mixed Dbls'!W3:W3)</f>
        <v>0</v>
      </c>
      <c r="X37" s="50">
        <f>('90-94 Mixed Dbls'!X3:X3)</f>
        <v>0</v>
      </c>
      <c r="Y37" s="50">
        <f>('90-94 Mixed Dbls'!Y3:Y3)</f>
        <v>0</v>
      </c>
    </row>
    <row r="38" spans="1:25" ht="15.75" customHeight="1" x14ac:dyDescent="0.2">
      <c r="A38" s="51" t="s">
        <v>51</v>
      </c>
      <c r="B38" s="52">
        <f>('90-94 Mixed Dbls'!B4:B4)</f>
        <v>0</v>
      </c>
      <c r="C38" s="52">
        <f>('90-94 Mixed Dbls'!C4:C4)</f>
        <v>0</v>
      </c>
      <c r="D38" s="52">
        <f>('90-94 Mixed Dbls'!D4:D4)</f>
        <v>0</v>
      </c>
      <c r="E38" s="52">
        <f>('90-94 Mixed Dbls'!E4:E4)</f>
        <v>0</v>
      </c>
      <c r="F38" s="52">
        <f>('90-94 Mixed Dbls'!F4:F4)</f>
        <v>210</v>
      </c>
      <c r="G38" s="52">
        <f>('90-94 Mixed Dbls'!G4:G4)</f>
        <v>0</v>
      </c>
      <c r="H38" s="52">
        <f>('90-94 Mixed Dbls'!H4:H4)</f>
        <v>0</v>
      </c>
      <c r="I38" s="52">
        <f>('90-94 Mixed Dbls'!I4:I4)</f>
        <v>0</v>
      </c>
      <c r="J38" s="52">
        <f>('90-94 Mixed Dbls'!J4:J4)</f>
        <v>0</v>
      </c>
      <c r="K38" s="52">
        <f>('90-94 Mixed Dbls'!K4:K4)</f>
        <v>0</v>
      </c>
      <c r="L38" s="52">
        <f>('90-94 Mixed Dbls'!L4:L4)</f>
        <v>0</v>
      </c>
      <c r="M38" s="52">
        <f>('90-94 Mixed Dbls'!M4:M4)</f>
        <v>0</v>
      </c>
      <c r="N38" s="52">
        <f>('90-94 Mixed Dbls'!N4:N4)</f>
        <v>0</v>
      </c>
      <c r="O38" s="52">
        <f>('90-94 Mixed Dbls'!O4:O4)</f>
        <v>0</v>
      </c>
      <c r="P38" s="52">
        <f>('90-94 Mixed Dbls'!P4:P4)</f>
        <v>210</v>
      </c>
      <c r="Q38" s="52">
        <f>('90-94 Mixed Dbls'!Q4:Q4)</f>
        <v>0</v>
      </c>
      <c r="R38" s="52">
        <f>('90-94 Mixed Dbls'!R4:R4)</f>
        <v>0</v>
      </c>
      <c r="S38" s="52">
        <f>('90-94 Mixed Dbls'!S4:S4)</f>
        <v>0</v>
      </c>
      <c r="T38" s="52">
        <f>('90-94 Mixed Dbls'!T4:T4)</f>
        <v>0</v>
      </c>
      <c r="U38" s="52">
        <f>('90-94 Mixed Dbls'!U4:U4)</f>
        <v>0</v>
      </c>
      <c r="V38" s="52">
        <f>('90-94 Mixed Dbls'!V4:V4)</f>
        <v>0</v>
      </c>
      <c r="W38" s="52">
        <f>('90-94 Mixed Dbls'!W4:W4)</f>
        <v>0</v>
      </c>
      <c r="X38" s="52">
        <f>('90-94 Mixed Dbls'!X4:X4)</f>
        <v>0</v>
      </c>
      <c r="Y38" s="52">
        <f>('90-94 Mixed Dbls'!Y4:Y4)</f>
        <v>0</v>
      </c>
    </row>
    <row r="39" spans="1:25" ht="15.75" customHeight="1" thickBot="1" x14ac:dyDescent="0.25">
      <c r="A39" s="53" t="s">
        <v>52</v>
      </c>
      <c r="B39" s="54">
        <f>('90-94 Mixed Dbls'!B5:B5)</f>
        <v>0</v>
      </c>
      <c r="C39" s="54">
        <f>('90-94 Mixed Dbls'!C5:C5)</f>
        <v>0</v>
      </c>
      <c r="D39" s="54">
        <f>('90-94 Mixed Dbls'!D5:D5)</f>
        <v>0</v>
      </c>
      <c r="E39" s="54">
        <f>('90-94 Mixed Dbls'!E5:E5)</f>
        <v>0</v>
      </c>
      <c r="F39" s="54">
        <f>('90-94 Mixed Dbls'!F5:F5)</f>
        <v>210</v>
      </c>
      <c r="G39" s="54">
        <f>('90-94 Mixed Dbls'!G5:G5)</f>
        <v>0</v>
      </c>
      <c r="H39" s="54">
        <f>('90-94 Mixed Dbls'!H5:H5)</f>
        <v>0</v>
      </c>
      <c r="I39" s="54">
        <f>('90-94 Mixed Dbls'!I5:I5)</f>
        <v>0</v>
      </c>
      <c r="J39" s="54">
        <f>('90-94 Mixed Dbls'!J5:J5)</f>
        <v>0</v>
      </c>
      <c r="K39" s="54">
        <f>('90-94 Mixed Dbls'!K5:K5)</f>
        <v>0</v>
      </c>
      <c r="L39" s="54">
        <f>('90-94 Mixed Dbls'!L5:L5)</f>
        <v>0</v>
      </c>
      <c r="M39" s="54">
        <f>('90-94 Mixed Dbls'!M5:M5)</f>
        <v>0</v>
      </c>
      <c r="N39" s="54">
        <f>('90-94 Mixed Dbls'!N5:N5)</f>
        <v>0</v>
      </c>
      <c r="O39" s="54">
        <f>('90-94 Mixed Dbls'!O5:O5)</f>
        <v>0</v>
      </c>
      <c r="P39" s="54">
        <f>('90-94 Mixed Dbls'!P5:P5)</f>
        <v>210</v>
      </c>
      <c r="Q39" s="54">
        <f>('90-94 Mixed Dbls'!Q5:Q5)</f>
        <v>0</v>
      </c>
      <c r="R39" s="54">
        <f>('90-94 Mixed Dbls'!R5:R5)</f>
        <v>0</v>
      </c>
      <c r="S39" s="54">
        <f>('90-94 Mixed Dbls'!S5:S5)</f>
        <v>0</v>
      </c>
      <c r="T39" s="54">
        <f>('90-94 Mixed Dbls'!T5:T5)</f>
        <v>0</v>
      </c>
      <c r="U39" s="54">
        <f>('90-94 Mixed Dbls'!U5:U5)</f>
        <v>0</v>
      </c>
      <c r="V39" s="54">
        <f>('90-94 Mixed Dbls'!V5:V5)</f>
        <v>0</v>
      </c>
      <c r="W39" s="54">
        <f>('90-94 Mixed Dbls'!W5:W5)</f>
        <v>0</v>
      </c>
      <c r="X39" s="54">
        <f>('90-94 Mixed Dbls'!X5:X5)</f>
        <v>0</v>
      </c>
      <c r="Y39" s="54">
        <f>('90-94 Mixed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&amp;L&amp;14Suburban Bowlerama, York, PA&amp;C&amp;14 2016 Pennsylvania Senior Games&amp;R&amp;14Doubles Round</oddHeader>
    <oddFooter>&amp;L&amp;14Printed &amp;D
Time &amp;T&amp;C&amp;"-,Bold Italic"&amp;14 90-94 Mixes Doubles&amp;R&amp;14Page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zoomScaleNormal="100" workbookViewId="0">
      <selection activeCell="X1" sqref="X1:X1048576"/>
    </sheetView>
  </sheetViews>
  <sheetFormatPr defaultRowHeight="12.75" x14ac:dyDescent="0.2"/>
  <cols>
    <col min="1" max="1" width="11" style="55" customWidth="1"/>
    <col min="2" max="3" width="12.625" style="55" customWidth="1"/>
    <col min="4" max="4" width="15.625" style="55" customWidth="1"/>
    <col min="5" max="5" width="5.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3.87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>
        <v>210</v>
      </c>
      <c r="G3" s="11"/>
      <c r="H3" s="11"/>
      <c r="I3" s="11"/>
      <c r="J3" s="12">
        <f>SUM(G3:I3)</f>
        <v>0</v>
      </c>
      <c r="K3" s="13"/>
      <c r="L3" s="14"/>
      <c r="M3" s="10"/>
      <c r="N3" s="10"/>
      <c r="O3" s="10"/>
      <c r="P3" s="10">
        <v>210</v>
      </c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0</v>
      </c>
      <c r="Y3" s="17">
        <f>SUM(J3+T3+X3)</f>
        <v>0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>
        <v>210</v>
      </c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0</v>
      </c>
      <c r="Y4" s="17">
        <f>SUM(J4+T4+X4)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>
        <v>210</v>
      </c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0</v>
      </c>
      <c r="Y5" s="17">
        <f>SUM(J5+T5+X5)</f>
        <v>0</v>
      </c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17">
        <f>SUM(J6+T6+X6)</f>
        <v>0</v>
      </c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('95-99 Women Dbls'!B3:B3)</f>
        <v>0</v>
      </c>
      <c r="C37" s="50">
        <f>('95-99 Women Dbls'!C3:C3)</f>
        <v>0</v>
      </c>
      <c r="D37" s="50">
        <f>('95-99 Women Dbls'!D3:D3)</f>
        <v>0</v>
      </c>
      <c r="E37" s="50">
        <f>('95-99 Women Dbls'!E3:E3)</f>
        <v>0</v>
      </c>
      <c r="F37" s="50">
        <f>('95-99 Women Dbls'!F3:F3)</f>
        <v>210</v>
      </c>
      <c r="G37" s="50">
        <f>('95-99 Women Dbls'!G3:G3)</f>
        <v>0</v>
      </c>
      <c r="H37" s="50">
        <f>('95-99 Women Dbls'!H3:H3)</f>
        <v>0</v>
      </c>
      <c r="I37" s="50">
        <f>('95-99 Women Dbls'!I3:I3)</f>
        <v>0</v>
      </c>
      <c r="J37" s="50">
        <f>('95-99 Women Dbls'!J3:J3)</f>
        <v>0</v>
      </c>
      <c r="K37" s="50"/>
      <c r="L37" s="50">
        <f>('95-99 Women Dbls'!L3:L3)</f>
        <v>0</v>
      </c>
      <c r="M37" s="50">
        <f>('95-99 Women Dbls'!M3:M3)</f>
        <v>0</v>
      </c>
      <c r="N37" s="50">
        <f>('95-99 Women Dbls'!N3:N3)</f>
        <v>0</v>
      </c>
      <c r="O37" s="50">
        <f>('95-99 Women Dbls'!O3:O3)</f>
        <v>0</v>
      </c>
      <c r="P37" s="50">
        <f>('95-99 Women Dbls'!P3:P3)</f>
        <v>210</v>
      </c>
      <c r="Q37" s="50">
        <f>('95-99 Women Dbls'!Q3:Q3)</f>
        <v>0</v>
      </c>
      <c r="R37" s="50">
        <f>('95-99 Women Dbls'!R3:R3)</f>
        <v>0</v>
      </c>
      <c r="S37" s="50">
        <f>('95-99 Women Dbls'!S3:S3)</f>
        <v>0</v>
      </c>
      <c r="T37" s="50">
        <f>('95-99 Women Dbls'!T3:T3)</f>
        <v>0</v>
      </c>
      <c r="U37" s="50">
        <f>('95-99 Women Dbls'!U3:U3)</f>
        <v>0</v>
      </c>
      <c r="V37" s="50">
        <f>('95-99 Women Dbls'!V3:V3)</f>
        <v>0</v>
      </c>
      <c r="W37" s="50">
        <f>('95-99 Women Dbls'!W3:W3)</f>
        <v>0</v>
      </c>
      <c r="X37" s="50">
        <f>('95-99 Women Dbls'!X3:X3)</f>
        <v>0</v>
      </c>
      <c r="Y37" s="50">
        <f>('95-99 Women Dbls'!Y3:Y3)</f>
        <v>0</v>
      </c>
    </row>
    <row r="38" spans="1:25" ht="15.75" customHeight="1" x14ac:dyDescent="0.2">
      <c r="A38" s="51" t="s">
        <v>51</v>
      </c>
      <c r="B38" s="52">
        <f>('95-99 Women Dbls'!B4:B4)</f>
        <v>0</v>
      </c>
      <c r="C38" s="52">
        <f>('95-99 Women Dbls'!C4:C4)</f>
        <v>0</v>
      </c>
      <c r="D38" s="52">
        <f>('95-99 Women Dbls'!D4:D4)</f>
        <v>0</v>
      </c>
      <c r="E38" s="52">
        <f>('95-99 Women Dbls'!E4:E4)</f>
        <v>0</v>
      </c>
      <c r="F38" s="52">
        <f>('95-99 Women Dbls'!F4:F4)</f>
        <v>210</v>
      </c>
      <c r="G38" s="52">
        <f>('95-99 Women Dbls'!G4:G4)</f>
        <v>0</v>
      </c>
      <c r="H38" s="52">
        <f>('95-99 Women Dbls'!H4:H4)</f>
        <v>0</v>
      </c>
      <c r="I38" s="52">
        <f>('95-99 Women Dbls'!I4:I4)</f>
        <v>0</v>
      </c>
      <c r="J38" s="52">
        <f>('95-99 Women Dbls'!J4:J4)</f>
        <v>0</v>
      </c>
      <c r="K38" s="52"/>
      <c r="L38" s="52">
        <f>('95-99 Women Dbls'!L4:L4)</f>
        <v>0</v>
      </c>
      <c r="M38" s="52">
        <f>('95-99 Women Dbls'!M4:M4)</f>
        <v>0</v>
      </c>
      <c r="N38" s="52">
        <f>('95-99 Women Dbls'!N4:N4)</f>
        <v>0</v>
      </c>
      <c r="O38" s="52">
        <f>('95-99 Women Dbls'!O4:O4)</f>
        <v>0</v>
      </c>
      <c r="P38" s="52">
        <f>('95-99 Women Dbls'!P4:P4)</f>
        <v>210</v>
      </c>
      <c r="Q38" s="52">
        <f>('95-99 Women Dbls'!Q4:Q4)</f>
        <v>0</v>
      </c>
      <c r="R38" s="52">
        <f>('95-99 Women Dbls'!R4:R4)</f>
        <v>0</v>
      </c>
      <c r="S38" s="52">
        <f>('95-99 Women Dbls'!S4:S4)</f>
        <v>0</v>
      </c>
      <c r="T38" s="52">
        <f>('95-99 Women Dbls'!T4:T4)</f>
        <v>0</v>
      </c>
      <c r="U38" s="52">
        <f>('95-99 Women Dbls'!U4:U4)</f>
        <v>0</v>
      </c>
      <c r="V38" s="52">
        <f>('95-99 Women Dbls'!V4:V4)</f>
        <v>0</v>
      </c>
      <c r="W38" s="52">
        <f>('95-99 Women Dbls'!W4:W4)</f>
        <v>0</v>
      </c>
      <c r="X38" s="52">
        <f>('95-99 Women Dbls'!X4:X4)</f>
        <v>0</v>
      </c>
      <c r="Y38" s="52">
        <f>('95-99 Women Dbls'!Y4:Y4)</f>
        <v>0</v>
      </c>
    </row>
    <row r="39" spans="1:25" ht="15.75" customHeight="1" thickBot="1" x14ac:dyDescent="0.25">
      <c r="A39" s="53" t="s">
        <v>52</v>
      </c>
      <c r="B39" s="54">
        <f>('95-99 Women Dbls'!B5:B5)</f>
        <v>0</v>
      </c>
      <c r="C39" s="54">
        <f>('95-99 Women Dbls'!C5:C5)</f>
        <v>0</v>
      </c>
      <c r="D39" s="54">
        <f>('95-99 Women Dbls'!D5:D5)</f>
        <v>0</v>
      </c>
      <c r="E39" s="54">
        <f>('95-99 Women Dbls'!E5:E5)</f>
        <v>0</v>
      </c>
      <c r="F39" s="54">
        <f>('95-99 Women Dbls'!F5:F5)</f>
        <v>210</v>
      </c>
      <c r="G39" s="54">
        <f>('95-99 Women Dbls'!G5:G5)</f>
        <v>0</v>
      </c>
      <c r="H39" s="54">
        <f>('95-99 Women Dbls'!H5:H5)</f>
        <v>0</v>
      </c>
      <c r="I39" s="54">
        <f>('95-99 Women Dbls'!I5:I5)</f>
        <v>0</v>
      </c>
      <c r="J39" s="54">
        <f>('95-99 Women Dbls'!J5:J5)</f>
        <v>0</v>
      </c>
      <c r="K39" s="54"/>
      <c r="L39" s="54">
        <f>('95-99 Women Dbls'!L5:L5)</f>
        <v>0</v>
      </c>
      <c r="M39" s="54">
        <f>('95-99 Women Dbls'!M5:M5)</f>
        <v>0</v>
      </c>
      <c r="N39" s="54">
        <f>('95-99 Women Dbls'!N5:N5)</f>
        <v>0</v>
      </c>
      <c r="O39" s="54">
        <f>('95-99 Women Dbls'!O5:O5)</f>
        <v>0</v>
      </c>
      <c r="P39" s="54">
        <f>('95-99 Women Dbls'!P5:P5)</f>
        <v>210</v>
      </c>
      <c r="Q39" s="54">
        <f>('95-99 Women Dbls'!Q5:Q5)</f>
        <v>0</v>
      </c>
      <c r="R39" s="54">
        <f>('95-99 Women Dbls'!R5:R5)</f>
        <v>0</v>
      </c>
      <c r="S39" s="54">
        <f>('95-99 Women Dbls'!S5:S5)</f>
        <v>0</v>
      </c>
      <c r="T39" s="54">
        <f>('95-99 Women Dbls'!T5:T5)</f>
        <v>0</v>
      </c>
      <c r="U39" s="54">
        <f>('95-99 Women Dbls'!U5:U5)</f>
        <v>0</v>
      </c>
      <c r="V39" s="54">
        <f>('95-99 Women Dbls'!V5:V5)</f>
        <v>0</v>
      </c>
      <c r="W39" s="54">
        <f>('95-99 Women Dbls'!W5:W5)</f>
        <v>0</v>
      </c>
      <c r="X39" s="54">
        <f>('95-99 Women Dbls'!X5:X5)</f>
        <v>0</v>
      </c>
      <c r="Y39" s="54">
        <f>('95-99 Women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&amp;L&amp;14Suburban Bowlerama, York, PA&amp;C&amp;14 2016 Pennsylvania Senior Games&amp;R&amp;14Doubles Round</oddHeader>
    <oddFooter>&amp;L&amp;14Printed &amp;D
Time &amp;T&amp;C&amp;"-,Bold Italic"&amp;14 95-99 Womens Doubles&amp;R&amp;14Page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zoomScaleNormal="100" workbookViewId="0">
      <selection activeCell="S7" sqref="S7"/>
    </sheetView>
  </sheetViews>
  <sheetFormatPr defaultRowHeight="12.75" x14ac:dyDescent="0.2"/>
  <cols>
    <col min="1" max="1" width="11" style="55" customWidth="1"/>
    <col min="2" max="3" width="12.625" style="55" customWidth="1"/>
    <col min="4" max="4" width="15.625" style="55" customWidth="1"/>
    <col min="5" max="5" width="5.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3.87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>
        <v>210</v>
      </c>
      <c r="G3" s="11"/>
      <c r="H3" s="11"/>
      <c r="I3" s="11"/>
      <c r="J3" s="12">
        <f>SUM(G3:I3)</f>
        <v>0</v>
      </c>
      <c r="K3" s="13"/>
      <c r="L3" s="14"/>
      <c r="M3" s="10"/>
      <c r="N3" s="10"/>
      <c r="O3" s="10"/>
      <c r="P3" s="10">
        <v>210</v>
      </c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0</v>
      </c>
      <c r="Y3" s="17">
        <f>SUM(J3+T3+X3)</f>
        <v>0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>
        <v>210</v>
      </c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0</v>
      </c>
      <c r="Y4" s="17">
        <f>SUM(J4+T4+X4)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>
        <v>210</v>
      </c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0</v>
      </c>
      <c r="Y5" s="17">
        <f>SUM(J5+T5+X5)</f>
        <v>0</v>
      </c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17">
        <f>SUM(J6+T6+X6)</f>
        <v>0</v>
      </c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('95-99 Men Dbls'!B3:B3)</f>
        <v>0</v>
      </c>
      <c r="C37" s="50">
        <f>('95-99 Men Dbls'!C3:C3)</f>
        <v>0</v>
      </c>
      <c r="D37" s="50">
        <f>('95-99 Men Dbls'!D3:D3)</f>
        <v>0</v>
      </c>
      <c r="E37" s="50">
        <f>('95-99 Men Dbls'!E3:E3)</f>
        <v>0</v>
      </c>
      <c r="F37" s="50">
        <f>('95-99 Men Dbls'!F3:F3)</f>
        <v>210</v>
      </c>
      <c r="G37" s="50">
        <f>('95-99 Men Dbls'!G3:G3)</f>
        <v>0</v>
      </c>
      <c r="H37" s="50">
        <f>('95-99 Men Dbls'!H3:H3)</f>
        <v>0</v>
      </c>
      <c r="I37" s="50">
        <f>('95-99 Men Dbls'!I3:I3)</f>
        <v>0</v>
      </c>
      <c r="J37" s="50">
        <f>('95-99 Men Dbls'!J3:J3)</f>
        <v>0</v>
      </c>
      <c r="K37" s="50"/>
      <c r="L37" s="50">
        <f>('95-99 Men Dbls'!L3:L3)</f>
        <v>0</v>
      </c>
      <c r="M37" s="50">
        <f>('95-99 Men Dbls'!M3:M3)</f>
        <v>0</v>
      </c>
      <c r="N37" s="50">
        <f>('95-99 Men Dbls'!N3:N3)</f>
        <v>0</v>
      </c>
      <c r="O37" s="50">
        <f>('95-99 Men Dbls'!O3:O3)</f>
        <v>0</v>
      </c>
      <c r="P37" s="50">
        <f>('95-99 Men Dbls'!P3:P3)</f>
        <v>210</v>
      </c>
      <c r="Q37" s="50">
        <f>('95-99 Men Dbls'!Q3:Q3)</f>
        <v>0</v>
      </c>
      <c r="R37" s="50">
        <f>('95-99 Men Dbls'!R3:R3)</f>
        <v>0</v>
      </c>
      <c r="S37" s="50">
        <f>('95-99 Men Dbls'!S3:S3)</f>
        <v>0</v>
      </c>
      <c r="T37" s="50">
        <f>('95-99 Men Dbls'!T3:T3)</f>
        <v>0</v>
      </c>
      <c r="U37" s="50">
        <f>('95-99 Men Dbls'!U3:U3)</f>
        <v>0</v>
      </c>
      <c r="V37" s="50">
        <f>('95-99 Men Dbls'!V3:V3)</f>
        <v>0</v>
      </c>
      <c r="W37" s="50">
        <f>('95-99 Men Dbls'!W3:W3)</f>
        <v>0</v>
      </c>
      <c r="X37" s="50">
        <f>('95-99 Men Dbls'!X3:X3)</f>
        <v>0</v>
      </c>
      <c r="Y37" s="50">
        <f>('95-99 Men Dbls'!Y3:Y3)</f>
        <v>0</v>
      </c>
    </row>
    <row r="38" spans="1:25" ht="15.75" customHeight="1" x14ac:dyDescent="0.2">
      <c r="A38" s="51" t="s">
        <v>51</v>
      </c>
      <c r="B38" s="52">
        <f>('95-99 Men Dbls'!B4:B4)</f>
        <v>0</v>
      </c>
      <c r="C38" s="52">
        <f>('95-99 Men Dbls'!C4:C4)</f>
        <v>0</v>
      </c>
      <c r="D38" s="52">
        <f>('95-99 Men Dbls'!D4:D4)</f>
        <v>0</v>
      </c>
      <c r="E38" s="52">
        <f>('95-99 Men Dbls'!E4:E4)</f>
        <v>0</v>
      </c>
      <c r="F38" s="52">
        <f>('95-99 Men Dbls'!F4:F4)</f>
        <v>210</v>
      </c>
      <c r="G38" s="52">
        <f>('95-99 Men Dbls'!G4:G4)</f>
        <v>0</v>
      </c>
      <c r="H38" s="52">
        <f>('95-99 Men Dbls'!H4:H4)</f>
        <v>0</v>
      </c>
      <c r="I38" s="52">
        <f>('95-99 Men Dbls'!I4:I4)</f>
        <v>0</v>
      </c>
      <c r="J38" s="52">
        <f>('95-99 Men Dbls'!J4:J4)</f>
        <v>0</v>
      </c>
      <c r="K38" s="52"/>
      <c r="L38" s="52">
        <f>('95-99 Men Dbls'!L4:L4)</f>
        <v>0</v>
      </c>
      <c r="M38" s="52">
        <f>('95-99 Men Dbls'!M4:M4)</f>
        <v>0</v>
      </c>
      <c r="N38" s="52">
        <f>('95-99 Men Dbls'!N4:N4)</f>
        <v>0</v>
      </c>
      <c r="O38" s="52">
        <f>('95-99 Men Dbls'!O4:O4)</f>
        <v>0</v>
      </c>
      <c r="P38" s="52">
        <f>('95-99 Men Dbls'!P4:P4)</f>
        <v>210</v>
      </c>
      <c r="Q38" s="52">
        <f>('95-99 Men Dbls'!Q4:Q4)</f>
        <v>0</v>
      </c>
      <c r="R38" s="52">
        <f>('95-99 Men Dbls'!R4:R4)</f>
        <v>0</v>
      </c>
      <c r="S38" s="52">
        <f>('95-99 Men Dbls'!S4:S4)</f>
        <v>0</v>
      </c>
      <c r="T38" s="52">
        <f>('95-99 Men Dbls'!T4:T4)</f>
        <v>0</v>
      </c>
      <c r="U38" s="52">
        <f>('95-99 Men Dbls'!U4:U4)</f>
        <v>0</v>
      </c>
      <c r="V38" s="52">
        <f>('95-99 Men Dbls'!V4:V4)</f>
        <v>0</v>
      </c>
      <c r="W38" s="52">
        <f>('95-99 Men Dbls'!W4:W4)</f>
        <v>0</v>
      </c>
      <c r="X38" s="52">
        <f>('95-99 Men Dbls'!X4:X4)</f>
        <v>0</v>
      </c>
      <c r="Y38" s="52">
        <f>('95-99 Men Dbls'!Y4:Y4)</f>
        <v>0</v>
      </c>
    </row>
    <row r="39" spans="1:25" ht="15.75" customHeight="1" thickBot="1" x14ac:dyDescent="0.25">
      <c r="A39" s="53" t="s">
        <v>52</v>
      </c>
      <c r="B39" s="54">
        <f>('95-99 Men Dbls'!B5:B5)</f>
        <v>0</v>
      </c>
      <c r="C39" s="54">
        <f>('95-99 Men Dbls'!C5:C5)</f>
        <v>0</v>
      </c>
      <c r="D39" s="54">
        <f>('95-99 Men Dbls'!D5:D5)</f>
        <v>0</v>
      </c>
      <c r="E39" s="54">
        <f>('95-99 Men Dbls'!E5:E5)</f>
        <v>0</v>
      </c>
      <c r="F39" s="54">
        <f>('95-99 Men Dbls'!F5:F5)</f>
        <v>210</v>
      </c>
      <c r="G39" s="54">
        <f>('95-99 Men Dbls'!G5:G5)</f>
        <v>0</v>
      </c>
      <c r="H39" s="54">
        <f>('95-99 Men Dbls'!H5:H5)</f>
        <v>0</v>
      </c>
      <c r="I39" s="54">
        <f>('95-99 Men Dbls'!I5:I5)</f>
        <v>0</v>
      </c>
      <c r="J39" s="54">
        <f>('95-99 Men Dbls'!J5:J5)</f>
        <v>0</v>
      </c>
      <c r="K39" s="54"/>
      <c r="L39" s="54">
        <f>('95-99 Men Dbls'!L5:L5)</f>
        <v>0</v>
      </c>
      <c r="M39" s="54">
        <f>('95-99 Men Dbls'!M5:M5)</f>
        <v>0</v>
      </c>
      <c r="N39" s="54">
        <f>('95-99 Men Dbls'!N5:N5)</f>
        <v>0</v>
      </c>
      <c r="O39" s="54">
        <f>('95-99 Men Dbls'!O5:O5)</f>
        <v>0</v>
      </c>
      <c r="P39" s="54">
        <f>('95-99 Men Dbls'!P5:P5)</f>
        <v>210</v>
      </c>
      <c r="Q39" s="54">
        <f>('95-99 Men Dbls'!Q5:Q5)</f>
        <v>0</v>
      </c>
      <c r="R39" s="54">
        <f>('95-99 Men Dbls'!R5:R5)</f>
        <v>0</v>
      </c>
      <c r="S39" s="54">
        <f>('95-99 Men Dbls'!S5:S5)</f>
        <v>0</v>
      </c>
      <c r="T39" s="54">
        <f>('95-99 Men Dbls'!T5:T5)</f>
        <v>0</v>
      </c>
      <c r="U39" s="54">
        <f>('95-99 Men Dbls'!U5:U5)</f>
        <v>0</v>
      </c>
      <c r="V39" s="54">
        <f>('95-99 Men Dbls'!V5:V5)</f>
        <v>0</v>
      </c>
      <c r="W39" s="54">
        <f>('95-99 Men Dbls'!W5:W5)</f>
        <v>0</v>
      </c>
      <c r="X39" s="54">
        <f>('95-99 Men Dbls'!X5:X5)</f>
        <v>0</v>
      </c>
      <c r="Y39" s="54">
        <f>('95-99 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&amp;L&amp;14Suburban Bowlerama, York, PA&amp;C&amp;14 2016 Pennsylvania Senior Games&amp;R&amp;14Doubles Round</oddHeader>
    <oddFooter>&amp;L&amp;14Printed &amp;D
Time &amp;T&amp;C&amp;"-,Bold Italic"&amp;14 95-99 Mens Doubles&amp;R&amp;14Page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topLeftCell="B1" zoomScaleNormal="100" workbookViewId="0">
      <selection activeCell="D12" sqref="D12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83" t="s">
        <v>0</v>
      </c>
      <c r="C1" s="8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83" t="s">
        <v>0</v>
      </c>
      <c r="M1" s="8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77"/>
      <c r="C2" s="77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77"/>
      <c r="M2" s="77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 t="s">
        <v>99</v>
      </c>
      <c r="C3" s="10" t="s">
        <v>100</v>
      </c>
      <c r="D3" s="10"/>
      <c r="E3" s="10"/>
      <c r="F3" s="10"/>
      <c r="G3" s="11">
        <v>189</v>
      </c>
      <c r="H3" s="11">
        <v>100</v>
      </c>
      <c r="I3" s="11">
        <v>120</v>
      </c>
      <c r="J3" s="12">
        <f>SUM(G3:I3)</f>
        <v>409</v>
      </c>
      <c r="K3" s="13"/>
      <c r="L3" s="14" t="s">
        <v>99</v>
      </c>
      <c r="M3" s="10" t="s">
        <v>101</v>
      </c>
      <c r="N3" s="10"/>
      <c r="O3" s="10"/>
      <c r="P3" s="10"/>
      <c r="Q3" s="15">
        <v>208</v>
      </c>
      <c r="R3" s="15">
        <v>166</v>
      </c>
      <c r="S3" s="11">
        <v>145</v>
      </c>
      <c r="T3" s="12">
        <f>SUM(Q3:S3)</f>
        <v>519</v>
      </c>
      <c r="U3" s="12"/>
      <c r="V3" s="12"/>
      <c r="W3" s="16"/>
      <c r="X3" s="16">
        <f>ROUNDDOWN((420-(P3+F3))*0.8,0)*3</f>
        <v>1008</v>
      </c>
      <c r="Y3" s="57">
        <f>SUM(J3+T3)</f>
        <v>928</v>
      </c>
    </row>
    <row r="4" spans="1:25" s="18" customFormat="1" ht="15.75" customHeight="1" thickBot="1" x14ac:dyDescent="0.25">
      <c r="A4" s="9" t="s">
        <v>12</v>
      </c>
      <c r="B4" s="10" t="s">
        <v>53</v>
      </c>
      <c r="C4" s="10" t="s">
        <v>54</v>
      </c>
      <c r="D4" s="10"/>
      <c r="E4" s="10"/>
      <c r="F4" s="10"/>
      <c r="G4" s="11">
        <v>109</v>
      </c>
      <c r="H4" s="11">
        <v>125</v>
      </c>
      <c r="I4" s="11">
        <v>151</v>
      </c>
      <c r="J4" s="12">
        <f>SUM(G4:I4)</f>
        <v>385</v>
      </c>
      <c r="K4" s="19"/>
      <c r="L4" s="14" t="s">
        <v>80</v>
      </c>
      <c r="M4" s="10" t="s">
        <v>81</v>
      </c>
      <c r="N4" s="10"/>
      <c r="O4" s="10"/>
      <c r="P4" s="10">
        <v>210</v>
      </c>
      <c r="Q4" s="15">
        <v>168</v>
      </c>
      <c r="R4" s="15">
        <v>185</v>
      </c>
      <c r="S4" s="11">
        <v>157</v>
      </c>
      <c r="T4" s="12">
        <f>SUM(Q4:S4)</f>
        <v>510</v>
      </c>
      <c r="U4" s="12"/>
      <c r="V4" s="12"/>
      <c r="W4" s="16"/>
      <c r="X4" s="16">
        <f>ROUNDDOWN((420-(P4+F4))*0.8,0)*3</f>
        <v>504</v>
      </c>
      <c r="Y4" s="57">
        <f>SUM(J4+T4)</f>
        <v>895</v>
      </c>
    </row>
    <row r="5" spans="1:25" s="18" customFormat="1" ht="15.75" customHeight="1" thickBot="1" x14ac:dyDescent="0.25">
      <c r="A5" s="9" t="s">
        <v>13</v>
      </c>
      <c r="B5" s="10" t="s">
        <v>77</v>
      </c>
      <c r="C5" s="10" t="s">
        <v>78</v>
      </c>
      <c r="D5" s="10"/>
      <c r="E5" s="10"/>
      <c r="F5" s="10"/>
      <c r="G5" s="11">
        <v>169</v>
      </c>
      <c r="H5" s="11">
        <v>148</v>
      </c>
      <c r="I5" s="11">
        <v>148</v>
      </c>
      <c r="J5" s="12">
        <f>SUM(G5:I5)</f>
        <v>465</v>
      </c>
      <c r="K5" s="19"/>
      <c r="L5" s="14" t="s">
        <v>77</v>
      </c>
      <c r="M5" s="10" t="s">
        <v>79</v>
      </c>
      <c r="N5" s="10"/>
      <c r="O5" s="10"/>
      <c r="P5" s="10"/>
      <c r="Q5" s="15">
        <v>104</v>
      </c>
      <c r="R5" s="15">
        <v>94</v>
      </c>
      <c r="S5" s="11">
        <v>116</v>
      </c>
      <c r="T5" s="12">
        <f>SUM(Q5:S5)</f>
        <v>314</v>
      </c>
      <c r="U5" s="12"/>
      <c r="V5" s="12"/>
      <c r="W5" s="16"/>
      <c r="X5" s="16">
        <f>ROUNDDOWN((420-(P5+F5))*0.8,0)*3</f>
        <v>1008</v>
      </c>
      <c r="Y5" s="57">
        <f>SUM(J5+T5)</f>
        <v>779</v>
      </c>
    </row>
    <row r="6" spans="1:25" s="18" customFormat="1" ht="15.75" customHeight="1" x14ac:dyDescent="0.2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/>
      <c r="K6" s="19"/>
      <c r="L6" s="14"/>
      <c r="M6" s="10"/>
      <c r="N6" s="10"/>
      <c r="O6" s="10"/>
      <c r="P6" s="10">
        <v>210</v>
      </c>
      <c r="Q6" s="15"/>
      <c r="R6" s="15"/>
      <c r="S6" s="11"/>
      <c r="T6" s="12"/>
      <c r="U6" s="12"/>
      <c r="V6" s="12"/>
      <c r="W6" s="16"/>
      <c r="X6" s="16"/>
      <c r="Y6" s="57"/>
    </row>
    <row r="7" spans="1:25" s="18" customFormat="1" ht="15.75" customHeight="1" x14ac:dyDescent="0.2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20"/>
    </row>
    <row r="8" spans="1:25" s="18" customFormat="1" ht="15.75" customHeight="1" x14ac:dyDescent="0.2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20"/>
    </row>
    <row r="9" spans="1:25" s="18" customFormat="1" ht="15.75" customHeight="1" x14ac:dyDescent="0.2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20"/>
    </row>
    <row r="10" spans="1:25" s="18" customFormat="1" ht="15.75" customHeight="1" x14ac:dyDescent="0.2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20"/>
    </row>
    <row r="11" spans="1:25" s="18" customFormat="1" ht="15.75" customHeight="1" x14ac:dyDescent="0.2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20"/>
    </row>
    <row r="12" spans="1:25" s="18" customFormat="1" ht="15.75" customHeight="1" x14ac:dyDescent="0.2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20"/>
    </row>
    <row r="13" spans="1:25" s="18" customFormat="1" ht="15.75" customHeight="1" x14ac:dyDescent="0.2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20"/>
    </row>
    <row r="14" spans="1:25" s="18" customFormat="1" ht="15.75" customHeight="1" x14ac:dyDescent="0.2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20"/>
    </row>
    <row r="15" spans="1:25" s="18" customFormat="1" ht="15.75" customHeight="1" x14ac:dyDescent="0.2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20"/>
    </row>
    <row r="16" spans="1:25" s="18" customFormat="1" ht="15.75" customHeight="1" x14ac:dyDescent="0.2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20"/>
    </row>
    <row r="17" spans="1:25" s="18" customFormat="1" ht="15.75" customHeight="1" x14ac:dyDescent="0.2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20"/>
    </row>
    <row r="18" spans="1:25" s="18" customFormat="1" ht="15.75" customHeight="1" x14ac:dyDescent="0.2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20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56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 t="str">
        <f>('50-54 Mixed Dbls'!B3:B3)</f>
        <v>Barnes</v>
      </c>
      <c r="C37" s="50" t="str">
        <f>('50-54 Mixed Dbls'!C3:C3)</f>
        <v>Cynthia</v>
      </c>
      <c r="D37" s="50">
        <f>('50-54 Mixed Dbls'!D3:D3)</f>
        <v>0</v>
      </c>
      <c r="E37" s="50">
        <f>('50-54 Mixed Dbls'!E3:E3)</f>
        <v>0</v>
      </c>
      <c r="F37" s="50">
        <f>('50-54 Mixed Dbls'!F3:F3)</f>
        <v>0</v>
      </c>
      <c r="G37" s="50">
        <f>('50-54 Mixed Dbls'!G3:G3)</f>
        <v>189</v>
      </c>
      <c r="H37" s="50">
        <f>('50-54 Mixed Dbls'!H3:H3)</f>
        <v>100</v>
      </c>
      <c r="I37" s="50">
        <f>('50-54 Mixed Dbls'!I3:I3)</f>
        <v>120</v>
      </c>
      <c r="J37" s="50">
        <f>('50-54 Mixed Dbls'!J3:J3)</f>
        <v>409</v>
      </c>
      <c r="K37" s="50"/>
      <c r="L37" s="50" t="str">
        <f>('50-54 Mixed Dbls'!L3:L3)</f>
        <v>Barnes</v>
      </c>
      <c r="M37" s="50" t="str">
        <f>('50-54 Mixed Dbls'!M3:M3)</f>
        <v>Daniel</v>
      </c>
      <c r="N37" s="50">
        <f>('50-54 Mixed Dbls'!N3:N3)</f>
        <v>0</v>
      </c>
      <c r="O37" s="50">
        <f>('50-54 Mixed Dbls'!O3:O3)</f>
        <v>0</v>
      </c>
      <c r="P37" s="50">
        <f>('50-54 Mixed Dbls'!P3:P3)</f>
        <v>0</v>
      </c>
      <c r="Q37" s="50">
        <f>('50-54 Mixed Dbls'!Q3:Q3)</f>
        <v>208</v>
      </c>
      <c r="R37" s="50">
        <f>('50-54 Mixed Dbls'!R3:R3)</f>
        <v>166</v>
      </c>
      <c r="S37" s="50">
        <f>('50-54 Mixed Dbls'!S3:S3)</f>
        <v>145</v>
      </c>
      <c r="T37" s="50">
        <f>('50-54 Mixed Dbls'!T3:T3)</f>
        <v>519</v>
      </c>
      <c r="U37" s="50">
        <f>('50-54 Mixed Dbls'!U3:U3)</f>
        <v>0</v>
      </c>
      <c r="V37" s="50">
        <f>('50-54 Mixed Dbls'!V3:V3)</f>
        <v>0</v>
      </c>
      <c r="W37" s="50">
        <f>('50-54 Mixed Dbls'!W3:W3)</f>
        <v>0</v>
      </c>
      <c r="X37" s="50">
        <f>('50-54 Mixed Dbls'!X3:X3)</f>
        <v>1008</v>
      </c>
      <c r="Y37" s="50">
        <f>('50-54 Mixed Dbls'!Y3:Y3)</f>
        <v>928</v>
      </c>
    </row>
    <row r="38" spans="1:25" ht="15.75" customHeight="1" x14ac:dyDescent="0.2">
      <c r="A38" s="51" t="s">
        <v>51</v>
      </c>
      <c r="B38" s="52" t="str">
        <f>('50-54 Mixed Dbls'!B4:B4)</f>
        <v>Pace</v>
      </c>
      <c r="C38" s="52" t="str">
        <f>('50-54 Mixed Dbls'!C4:C4)</f>
        <v>Karin</v>
      </c>
      <c r="D38" s="52">
        <f>('50-54 Mixed Dbls'!D4:D4)</f>
        <v>0</v>
      </c>
      <c r="E38" s="52">
        <f>('50-54 Mixed Dbls'!E4:E4)</f>
        <v>0</v>
      </c>
      <c r="F38" s="52">
        <f>('50-54 Mixed Dbls'!F4:F4)</f>
        <v>0</v>
      </c>
      <c r="G38" s="52">
        <f>('50-54 Mixed Dbls'!G4:G4)</f>
        <v>109</v>
      </c>
      <c r="H38" s="52">
        <f>('50-54 Mixed Dbls'!H4:H4)</f>
        <v>125</v>
      </c>
      <c r="I38" s="52">
        <f>('50-54 Mixed Dbls'!I4:I4)</f>
        <v>151</v>
      </c>
      <c r="J38" s="52">
        <f>('50-54 Mixed Dbls'!J4:J4)</f>
        <v>385</v>
      </c>
      <c r="K38" s="52"/>
      <c r="L38" s="52" t="str">
        <f>('50-54 Mixed Dbls'!L4:L4)</f>
        <v>Antenucci</v>
      </c>
      <c r="M38" s="52" t="str">
        <f>('50-54 Mixed Dbls'!M4:M4)</f>
        <v>Joseph</v>
      </c>
      <c r="N38" s="52">
        <f>('50-54 Mixed Dbls'!N4:N4)</f>
        <v>0</v>
      </c>
      <c r="O38" s="52">
        <f>('50-54 Mixed Dbls'!O4:O4)</f>
        <v>0</v>
      </c>
      <c r="P38" s="52">
        <f>('50-54 Mixed Dbls'!P4:P4)</f>
        <v>210</v>
      </c>
      <c r="Q38" s="52">
        <f>('50-54 Mixed Dbls'!Q4:Q4)</f>
        <v>168</v>
      </c>
      <c r="R38" s="52">
        <f>('50-54 Mixed Dbls'!R4:R4)</f>
        <v>185</v>
      </c>
      <c r="S38" s="52">
        <f>('50-54 Mixed Dbls'!S4:S4)</f>
        <v>157</v>
      </c>
      <c r="T38" s="52">
        <f>('50-54 Mixed Dbls'!T4:T4)</f>
        <v>510</v>
      </c>
      <c r="U38" s="52">
        <f>('50-54 Mixed Dbls'!U4:U4)</f>
        <v>0</v>
      </c>
      <c r="V38" s="52">
        <f>('50-54 Mixed Dbls'!V4:V4)</f>
        <v>0</v>
      </c>
      <c r="W38" s="52">
        <f>('50-54 Mixed Dbls'!W4:W4)</f>
        <v>0</v>
      </c>
      <c r="X38" s="52">
        <f>('50-54 Mixed Dbls'!X4:X4)</f>
        <v>504</v>
      </c>
      <c r="Y38" s="52">
        <f>('50-54 Mixed Dbls'!Y4:Y4)</f>
        <v>895</v>
      </c>
    </row>
    <row r="39" spans="1:25" ht="15.75" customHeight="1" thickBot="1" x14ac:dyDescent="0.25">
      <c r="A39" s="53" t="s">
        <v>52</v>
      </c>
      <c r="B39" s="54" t="str">
        <f>('50-54 Mixed Dbls'!B5:B5)</f>
        <v>Adams</v>
      </c>
      <c r="C39" s="54" t="str">
        <f>('50-54 Mixed Dbls'!C5:C5)</f>
        <v>Robyn</v>
      </c>
      <c r="D39" s="54">
        <f>('50-54 Mixed Dbls'!D5:D5)</f>
        <v>0</v>
      </c>
      <c r="E39" s="54">
        <f>('50-54 Mixed Dbls'!E5:E5)</f>
        <v>0</v>
      </c>
      <c r="F39" s="54">
        <f>('50-54 Mixed Dbls'!F5:F5)</f>
        <v>0</v>
      </c>
      <c r="G39" s="54">
        <f>('50-54 Mixed Dbls'!G5:G5)</f>
        <v>169</v>
      </c>
      <c r="H39" s="54">
        <f>('50-54 Mixed Dbls'!H5:H5)</f>
        <v>148</v>
      </c>
      <c r="I39" s="54">
        <f>('50-54 Mixed Dbls'!I5:I5)</f>
        <v>148</v>
      </c>
      <c r="J39" s="54">
        <f>('50-54 Mixed Dbls'!J5:J5)</f>
        <v>465</v>
      </c>
      <c r="K39" s="54"/>
      <c r="L39" s="54" t="str">
        <f>('50-54 Mixed Dbls'!L5:L5)</f>
        <v>Adams</v>
      </c>
      <c r="M39" s="54" t="str">
        <f>('50-54 Mixed Dbls'!M5:M5)</f>
        <v>John</v>
      </c>
      <c r="N39" s="54">
        <f>('50-54 Mixed Dbls'!N5:N5)</f>
        <v>0</v>
      </c>
      <c r="O39" s="54">
        <f>('50-54 Mixed Dbls'!O5:O5)</f>
        <v>0</v>
      </c>
      <c r="P39" s="54">
        <f>('50-54 Mixed Dbls'!P5:P5)</f>
        <v>0</v>
      </c>
      <c r="Q39" s="54">
        <f>('50-54 Mixed Dbls'!Q5:Q5)</f>
        <v>104</v>
      </c>
      <c r="R39" s="54">
        <f>('50-54 Mixed Dbls'!R5:R5)</f>
        <v>94</v>
      </c>
      <c r="S39" s="54">
        <f>('50-54 Mixed Dbls'!S5:S5)</f>
        <v>116</v>
      </c>
      <c r="T39" s="54">
        <f>('50-54 Mixed Dbls'!T5:T5)</f>
        <v>314</v>
      </c>
      <c r="U39" s="54">
        <f>('50-54 Mixed Dbls'!U5:U5)</f>
        <v>0</v>
      </c>
      <c r="V39" s="54">
        <f>('50-54 Mixed Dbls'!V5:V5)</f>
        <v>0</v>
      </c>
      <c r="W39" s="54">
        <f>('50-54 Mixed Dbls'!W5:W5)</f>
        <v>0</v>
      </c>
      <c r="X39" s="54">
        <f>('50-54 Mixed Dbls'!X5:X5)</f>
        <v>1008</v>
      </c>
      <c r="Y39" s="54">
        <f>('50-54 Mixed Dbls'!Y5:Y5)</f>
        <v>779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autoFilter ref="B1:Y5">
    <filterColumn colId="19" showButton="0"/>
    <filterColumn colId="20" showButton="0"/>
    <sortState ref="B4:Y5">
      <sortCondition descending="1" ref="Y3:Y5"/>
    </sortState>
  </autoFilter>
  <mergeCells count="24"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  <mergeCell ref="P1:P2"/>
    <mergeCell ref="T1:T2"/>
    <mergeCell ref="B1:B2"/>
    <mergeCell ref="C1:C2"/>
    <mergeCell ref="D1:D2"/>
    <mergeCell ref="E1:E2"/>
    <mergeCell ref="F1:F2"/>
    <mergeCell ref="J1:J2"/>
  </mergeCells>
  <printOptions horizontalCentered="1"/>
  <pageMargins left="0" right="0" top="0.75" bottom="1" header="0" footer="0"/>
  <pageSetup scale="66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 50-54 Mixed Doubles&amp;R&amp;"Arial,Regular"&amp;14Page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zoomScaleNormal="100" workbookViewId="0">
      <selection activeCell="Q9" sqref="Q9"/>
    </sheetView>
  </sheetViews>
  <sheetFormatPr defaultRowHeight="12.75" x14ac:dyDescent="0.2"/>
  <cols>
    <col min="1" max="1" width="11" style="55" customWidth="1"/>
    <col min="2" max="3" width="12.625" style="55" customWidth="1"/>
    <col min="4" max="4" width="15.625" style="55" customWidth="1"/>
    <col min="5" max="5" width="5.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3.87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>
        <v>210</v>
      </c>
      <c r="G3" s="11"/>
      <c r="H3" s="11"/>
      <c r="I3" s="11"/>
      <c r="J3" s="12">
        <f>SUM(G3:I3)</f>
        <v>0</v>
      </c>
      <c r="K3" s="13"/>
      <c r="L3" s="14"/>
      <c r="M3" s="10"/>
      <c r="N3" s="10"/>
      <c r="O3" s="10"/>
      <c r="P3" s="10">
        <v>210</v>
      </c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0</v>
      </c>
      <c r="Y3" s="17">
        <f>SUM(J3+T3+X3)</f>
        <v>0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>
        <v>210</v>
      </c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0</v>
      </c>
      <c r="Y4" s="17">
        <f>SUM(J4+T4+X4)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>
        <v>210</v>
      </c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0</v>
      </c>
      <c r="Y5" s="17">
        <f>SUM(J5+T5+X5)</f>
        <v>0</v>
      </c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17">
        <f>SUM(J6+T6+X6)</f>
        <v>0</v>
      </c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('95-99 Mixed Dbls'!B3:B3)</f>
        <v>0</v>
      </c>
      <c r="C37" s="50">
        <f>('95-99 Mixed Dbls'!C3:C3)</f>
        <v>0</v>
      </c>
      <c r="D37" s="50">
        <f>('95-99 Mixed Dbls'!D3:D3)</f>
        <v>0</v>
      </c>
      <c r="E37" s="50">
        <f>('95-99 Mixed Dbls'!E3:E3)</f>
        <v>0</v>
      </c>
      <c r="F37" s="50">
        <f>('95-99 Mixed Dbls'!F3:F3)</f>
        <v>210</v>
      </c>
      <c r="G37" s="50">
        <f>('95-99 Mixed Dbls'!G3:G3)</f>
        <v>0</v>
      </c>
      <c r="H37" s="50">
        <f>('95-99 Mixed Dbls'!H3:H3)</f>
        <v>0</v>
      </c>
      <c r="I37" s="50">
        <f>('95-99 Mixed Dbls'!I3:I3)</f>
        <v>0</v>
      </c>
      <c r="J37" s="50">
        <f>('95-99 Mixed Dbls'!J3:J3)</f>
        <v>0</v>
      </c>
      <c r="K37" s="50"/>
      <c r="L37" s="50">
        <f>('95-99 Mixed Dbls'!L3:L3)</f>
        <v>0</v>
      </c>
      <c r="M37" s="50">
        <f>('95-99 Mixed Dbls'!M3:M3)</f>
        <v>0</v>
      </c>
      <c r="N37" s="50">
        <f>('95-99 Mixed Dbls'!N3:N3)</f>
        <v>0</v>
      </c>
      <c r="O37" s="50">
        <f>('95-99 Mixed Dbls'!O3:O3)</f>
        <v>0</v>
      </c>
      <c r="P37" s="50">
        <f>('95-99 Mixed Dbls'!P3:P3)</f>
        <v>210</v>
      </c>
      <c r="Q37" s="50">
        <f>('95-99 Mixed Dbls'!Q3:Q3)</f>
        <v>0</v>
      </c>
      <c r="R37" s="50">
        <f>('95-99 Mixed Dbls'!R3:R3)</f>
        <v>0</v>
      </c>
      <c r="S37" s="50">
        <f>('95-99 Mixed Dbls'!S3:S3)</f>
        <v>0</v>
      </c>
      <c r="T37" s="50">
        <f>('95-99 Mixed Dbls'!T3:T3)</f>
        <v>0</v>
      </c>
      <c r="U37" s="50">
        <f>('95-99 Mixed Dbls'!U3:U3)</f>
        <v>0</v>
      </c>
      <c r="V37" s="50">
        <f>('95-99 Mixed Dbls'!V3:V3)</f>
        <v>0</v>
      </c>
      <c r="W37" s="50">
        <f>('95-99 Mixed Dbls'!W3:W3)</f>
        <v>0</v>
      </c>
      <c r="X37" s="50">
        <f>('95-99 Mixed Dbls'!X3:X3)</f>
        <v>0</v>
      </c>
      <c r="Y37" s="50">
        <f>('95-99 Mixed Dbls'!Y3:Y3)</f>
        <v>0</v>
      </c>
    </row>
    <row r="38" spans="1:25" ht="15.75" customHeight="1" x14ac:dyDescent="0.2">
      <c r="A38" s="51" t="s">
        <v>51</v>
      </c>
      <c r="B38" s="52">
        <f>('95-99 Mixed Dbls'!B4:B4)</f>
        <v>0</v>
      </c>
      <c r="C38" s="52">
        <f>('95-99 Mixed Dbls'!C4:C4)</f>
        <v>0</v>
      </c>
      <c r="D38" s="52">
        <f>('95-99 Mixed Dbls'!D4:D4)</f>
        <v>0</v>
      </c>
      <c r="E38" s="52">
        <f>('95-99 Mixed Dbls'!E4:E4)</f>
        <v>0</v>
      </c>
      <c r="F38" s="52">
        <f>('95-99 Mixed Dbls'!F4:F4)</f>
        <v>210</v>
      </c>
      <c r="G38" s="52">
        <f>('95-99 Mixed Dbls'!G4:G4)</f>
        <v>0</v>
      </c>
      <c r="H38" s="52">
        <f>('95-99 Mixed Dbls'!H4:H4)</f>
        <v>0</v>
      </c>
      <c r="I38" s="52">
        <f>('95-99 Mixed Dbls'!I4:I4)</f>
        <v>0</v>
      </c>
      <c r="J38" s="52">
        <f>('95-99 Mixed Dbls'!J4:J4)</f>
        <v>0</v>
      </c>
      <c r="K38" s="52"/>
      <c r="L38" s="52">
        <f>('95-99 Mixed Dbls'!L4:L4)</f>
        <v>0</v>
      </c>
      <c r="M38" s="52">
        <f>('95-99 Mixed Dbls'!M4:M4)</f>
        <v>0</v>
      </c>
      <c r="N38" s="52">
        <f>('95-99 Mixed Dbls'!N4:N4)</f>
        <v>0</v>
      </c>
      <c r="O38" s="52">
        <f>('95-99 Mixed Dbls'!O4:O4)</f>
        <v>0</v>
      </c>
      <c r="P38" s="52">
        <f>('95-99 Mixed Dbls'!P4:P4)</f>
        <v>210</v>
      </c>
      <c r="Q38" s="52">
        <f>('95-99 Mixed Dbls'!Q4:Q4)</f>
        <v>0</v>
      </c>
      <c r="R38" s="52">
        <f>('95-99 Mixed Dbls'!R4:R4)</f>
        <v>0</v>
      </c>
      <c r="S38" s="52">
        <f>('95-99 Mixed Dbls'!S4:S4)</f>
        <v>0</v>
      </c>
      <c r="T38" s="52">
        <f>('95-99 Mixed Dbls'!T4:T4)</f>
        <v>0</v>
      </c>
      <c r="U38" s="52">
        <f>('95-99 Mixed Dbls'!U4:U4)</f>
        <v>0</v>
      </c>
      <c r="V38" s="52">
        <f>('95-99 Mixed Dbls'!V4:V4)</f>
        <v>0</v>
      </c>
      <c r="W38" s="52">
        <f>('95-99 Mixed Dbls'!W4:W4)</f>
        <v>0</v>
      </c>
      <c r="X38" s="52">
        <f>('95-99 Mixed Dbls'!X4:X4)</f>
        <v>0</v>
      </c>
      <c r="Y38" s="52">
        <f>('95-99 Mixed Dbls'!Y4:Y4)</f>
        <v>0</v>
      </c>
    </row>
    <row r="39" spans="1:25" ht="15.75" customHeight="1" thickBot="1" x14ac:dyDescent="0.25">
      <c r="A39" s="53" t="s">
        <v>52</v>
      </c>
      <c r="B39" s="54">
        <f>('95-99 Mixed Dbls'!B5:B5)</f>
        <v>0</v>
      </c>
      <c r="C39" s="54">
        <f>('95-99 Mixed Dbls'!C5:C5)</f>
        <v>0</v>
      </c>
      <c r="D39" s="54">
        <f>('95-99 Mixed Dbls'!D5:D5)</f>
        <v>0</v>
      </c>
      <c r="E39" s="54">
        <f>('95-99 Mixed Dbls'!E5:E5)</f>
        <v>0</v>
      </c>
      <c r="F39" s="54">
        <f>('95-99 Mixed Dbls'!F5:F5)</f>
        <v>210</v>
      </c>
      <c r="G39" s="54">
        <f>('95-99 Mixed Dbls'!G5:G5)</f>
        <v>0</v>
      </c>
      <c r="H39" s="54">
        <f>('95-99 Mixed Dbls'!H5:H5)</f>
        <v>0</v>
      </c>
      <c r="I39" s="54">
        <f>('95-99 Mixed Dbls'!I5:I5)</f>
        <v>0</v>
      </c>
      <c r="J39" s="54">
        <f>('95-99 Mixed Dbls'!J5:J5)</f>
        <v>0</v>
      </c>
      <c r="K39" s="54"/>
      <c r="L39" s="54">
        <f>('95-99 Mixed Dbls'!L5:L5)</f>
        <v>0</v>
      </c>
      <c r="M39" s="54">
        <f>('95-99 Mixed Dbls'!M5:M5)</f>
        <v>0</v>
      </c>
      <c r="N39" s="54">
        <f>('95-99 Mixed Dbls'!N5:N5)</f>
        <v>0</v>
      </c>
      <c r="O39" s="54">
        <f>('95-99 Mixed Dbls'!O5:O5)</f>
        <v>0</v>
      </c>
      <c r="P39" s="54">
        <f>('95-99 Mixed Dbls'!P5:P5)</f>
        <v>210</v>
      </c>
      <c r="Q39" s="54">
        <f>('95-99 Mixed Dbls'!Q5:Q5)</f>
        <v>0</v>
      </c>
      <c r="R39" s="54">
        <f>('95-99 Mixed Dbls'!R5:R5)</f>
        <v>0</v>
      </c>
      <c r="S39" s="54">
        <f>('95-99 Mixed Dbls'!S5:S5)</f>
        <v>0</v>
      </c>
      <c r="T39" s="54">
        <f>('95-99 Mixed Dbls'!T5:T5)</f>
        <v>0</v>
      </c>
      <c r="U39" s="54">
        <f>('95-99 Mixed Dbls'!U5:U5)</f>
        <v>0</v>
      </c>
      <c r="V39" s="54">
        <f>('95-99 Mixed Dbls'!V5:V5)</f>
        <v>0</v>
      </c>
      <c r="W39" s="54">
        <f>('95-99 Mixed Dbls'!W5:W5)</f>
        <v>0</v>
      </c>
      <c r="X39" s="54">
        <f>('95-99 Mixed Dbls'!X5:X5)</f>
        <v>0</v>
      </c>
      <c r="Y39" s="54">
        <f>('95-99 Mixed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&amp;L&amp;14Suburban Bowlerama, York, PA&amp;C&amp;14 2016 Pennsylvania Senior Games&amp;R&amp;14Doubles Round</oddHeader>
    <oddFooter>&amp;L&amp;14Printed &amp;D
Time &amp;T&amp;C&amp;"-,Bold Italic"&amp;14 95-99 Mixed Doubles&amp;R&amp;14Page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zoomScaleNormal="100" workbookViewId="0">
      <selection activeCell="T5" sqref="T5"/>
    </sheetView>
  </sheetViews>
  <sheetFormatPr defaultRowHeight="12.75" x14ac:dyDescent="0.2"/>
  <cols>
    <col min="1" max="1" width="11" style="55" customWidth="1"/>
    <col min="2" max="3" width="12.625" style="55" customWidth="1"/>
    <col min="4" max="4" width="15.625" style="55" customWidth="1"/>
    <col min="5" max="5" width="5.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3.87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>
        <v>210</v>
      </c>
      <c r="G3" s="11"/>
      <c r="H3" s="11"/>
      <c r="I3" s="11"/>
      <c r="J3" s="12">
        <f>SUM(G3:I3)</f>
        <v>0</v>
      </c>
      <c r="K3" s="13"/>
      <c r="L3" s="14"/>
      <c r="M3" s="10"/>
      <c r="N3" s="10"/>
      <c r="O3" s="10"/>
      <c r="P3" s="10">
        <v>210</v>
      </c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0</v>
      </c>
      <c r="Y3" s="17">
        <f>SUM(J3+T3+X3)</f>
        <v>0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>
        <v>210</v>
      </c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0</v>
      </c>
      <c r="Y4" s="17">
        <f>SUM(J4+T4+X4)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>
        <v>210</v>
      </c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0</v>
      </c>
      <c r="Y5" s="17">
        <f>SUM(J5+T5+X5)</f>
        <v>0</v>
      </c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17">
        <f>SUM(J6+T6+X6)</f>
        <v>0</v>
      </c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('100over Women Dbls'!B3:B3)</f>
        <v>0</v>
      </c>
      <c r="C37" s="50">
        <f>('100over Women Dbls'!C3:C3)</f>
        <v>0</v>
      </c>
      <c r="D37" s="50">
        <f>('100over Women Dbls'!D3:D3)</f>
        <v>0</v>
      </c>
      <c r="E37" s="50">
        <f>('100over Women Dbls'!E3:E3)</f>
        <v>0</v>
      </c>
      <c r="F37" s="50">
        <f>('100over Women Dbls'!F3:F3)</f>
        <v>210</v>
      </c>
      <c r="G37" s="50">
        <f>('100over Women Dbls'!G3:G3)</f>
        <v>0</v>
      </c>
      <c r="H37" s="50">
        <f>('100over Women Dbls'!H3:H3)</f>
        <v>0</v>
      </c>
      <c r="I37" s="50">
        <f>('100over Women Dbls'!I3:I3)</f>
        <v>0</v>
      </c>
      <c r="J37" s="50">
        <f>('100over Women Dbls'!J3:J3)</f>
        <v>0</v>
      </c>
      <c r="K37" s="50"/>
      <c r="L37" s="50">
        <f>('100over Women Dbls'!L3:L3)</f>
        <v>0</v>
      </c>
      <c r="M37" s="50">
        <f>('100over Women Dbls'!M3:M3)</f>
        <v>0</v>
      </c>
      <c r="N37" s="50">
        <f>('100over Women Dbls'!N3:N3)</f>
        <v>0</v>
      </c>
      <c r="O37" s="50">
        <f>('100over Women Dbls'!O3:O3)</f>
        <v>0</v>
      </c>
      <c r="P37" s="50">
        <f>('100over Women Dbls'!P3:P3)</f>
        <v>210</v>
      </c>
      <c r="Q37" s="50">
        <f>('100over Women Dbls'!Q3:Q3)</f>
        <v>0</v>
      </c>
      <c r="R37" s="50">
        <f>('100over Women Dbls'!R3:R3)</f>
        <v>0</v>
      </c>
      <c r="S37" s="50">
        <f>('100over Women Dbls'!S3:S3)</f>
        <v>0</v>
      </c>
      <c r="T37" s="50">
        <f>('100over Women Dbls'!T3:T3)</f>
        <v>0</v>
      </c>
      <c r="U37" s="50">
        <f>('100over Women Dbls'!U3:U3)</f>
        <v>0</v>
      </c>
      <c r="V37" s="50">
        <f>('100over Women Dbls'!V3:V3)</f>
        <v>0</v>
      </c>
      <c r="W37" s="50">
        <f>('100over Women Dbls'!W3:W3)</f>
        <v>0</v>
      </c>
      <c r="X37" s="50">
        <f>('100over Women Dbls'!X3:X3)</f>
        <v>0</v>
      </c>
      <c r="Y37" s="50">
        <f>('100over Women Dbls'!Y3:Y3)</f>
        <v>0</v>
      </c>
    </row>
    <row r="38" spans="1:25" ht="15.75" customHeight="1" x14ac:dyDescent="0.2">
      <c r="A38" s="51" t="s">
        <v>51</v>
      </c>
      <c r="B38" s="52">
        <f>('100over Women Dbls'!B4:B4)</f>
        <v>0</v>
      </c>
      <c r="C38" s="52">
        <f>('100over Women Dbls'!C4:C4)</f>
        <v>0</v>
      </c>
      <c r="D38" s="52">
        <f>('100over Women Dbls'!D4:D4)</f>
        <v>0</v>
      </c>
      <c r="E38" s="52">
        <f>('100over Women Dbls'!E4:E4)</f>
        <v>0</v>
      </c>
      <c r="F38" s="52">
        <f>('100over Women Dbls'!F4:F4)</f>
        <v>210</v>
      </c>
      <c r="G38" s="52">
        <f>('100over Women Dbls'!G4:G4)</f>
        <v>0</v>
      </c>
      <c r="H38" s="52">
        <f>('100over Women Dbls'!H4:H4)</f>
        <v>0</v>
      </c>
      <c r="I38" s="52">
        <f>('100over Women Dbls'!I4:I4)</f>
        <v>0</v>
      </c>
      <c r="J38" s="52">
        <f>('100over Women Dbls'!J4:J4)</f>
        <v>0</v>
      </c>
      <c r="K38" s="52"/>
      <c r="L38" s="52">
        <f>('100over Women Dbls'!L4:L4)</f>
        <v>0</v>
      </c>
      <c r="M38" s="52">
        <f>('100over Women Dbls'!M4:M4)</f>
        <v>0</v>
      </c>
      <c r="N38" s="52">
        <f>('100over Women Dbls'!N4:N4)</f>
        <v>0</v>
      </c>
      <c r="O38" s="52">
        <f>('100over Women Dbls'!O4:O4)</f>
        <v>0</v>
      </c>
      <c r="P38" s="52">
        <f>('100over Women Dbls'!P4:P4)</f>
        <v>210</v>
      </c>
      <c r="Q38" s="52">
        <f>('100over Women Dbls'!Q4:Q4)</f>
        <v>0</v>
      </c>
      <c r="R38" s="52">
        <f>('100over Women Dbls'!R4:R4)</f>
        <v>0</v>
      </c>
      <c r="S38" s="52">
        <f>('100over Women Dbls'!S4:S4)</f>
        <v>0</v>
      </c>
      <c r="T38" s="52">
        <f>('100over Women Dbls'!T4:T4)</f>
        <v>0</v>
      </c>
      <c r="U38" s="52">
        <f>('100over Women Dbls'!U4:U4)</f>
        <v>0</v>
      </c>
      <c r="V38" s="52">
        <f>('100over Women Dbls'!V4:V4)</f>
        <v>0</v>
      </c>
      <c r="W38" s="52">
        <f>('100over Women Dbls'!W4:W4)</f>
        <v>0</v>
      </c>
      <c r="X38" s="52">
        <f>('100over Women Dbls'!X4:X4)</f>
        <v>0</v>
      </c>
      <c r="Y38" s="52">
        <f>('100over Women Dbls'!Y4:Y4)</f>
        <v>0</v>
      </c>
    </row>
    <row r="39" spans="1:25" ht="15.75" customHeight="1" thickBot="1" x14ac:dyDescent="0.25">
      <c r="A39" s="53" t="s">
        <v>52</v>
      </c>
      <c r="B39" s="54">
        <f>('100over Women Dbls'!B5:B5)</f>
        <v>0</v>
      </c>
      <c r="C39" s="54">
        <f>('100over Women Dbls'!C5:C5)</f>
        <v>0</v>
      </c>
      <c r="D39" s="54">
        <f>('100over Women Dbls'!D5:D5)</f>
        <v>0</v>
      </c>
      <c r="E39" s="54">
        <f>('100over Women Dbls'!E5:E5)</f>
        <v>0</v>
      </c>
      <c r="F39" s="54">
        <f>('100over Women Dbls'!F5:F5)</f>
        <v>210</v>
      </c>
      <c r="G39" s="54">
        <f>('100over Women Dbls'!G5:G5)</f>
        <v>0</v>
      </c>
      <c r="H39" s="54">
        <f>('100over Women Dbls'!H5:H5)</f>
        <v>0</v>
      </c>
      <c r="I39" s="54">
        <f>('100over Women Dbls'!I5:I5)</f>
        <v>0</v>
      </c>
      <c r="J39" s="54">
        <f>('100over Women Dbls'!J5:J5)</f>
        <v>0</v>
      </c>
      <c r="K39" s="54"/>
      <c r="L39" s="54">
        <f>('100over Women Dbls'!L5:L5)</f>
        <v>0</v>
      </c>
      <c r="M39" s="54">
        <f>('100over Women Dbls'!M5:M5)</f>
        <v>0</v>
      </c>
      <c r="N39" s="54">
        <f>('100over Women Dbls'!N5:N5)</f>
        <v>0</v>
      </c>
      <c r="O39" s="54">
        <f>('100over Women Dbls'!O5:O5)</f>
        <v>0</v>
      </c>
      <c r="P39" s="54">
        <f>('100over Women Dbls'!P5:P5)</f>
        <v>210</v>
      </c>
      <c r="Q39" s="54">
        <f>('100over Women Dbls'!Q5:Q5)</f>
        <v>0</v>
      </c>
      <c r="R39" s="54">
        <f>('100over Women Dbls'!R5:R5)</f>
        <v>0</v>
      </c>
      <c r="S39" s="54">
        <f>('100over Women Dbls'!S5:S5)</f>
        <v>0</v>
      </c>
      <c r="T39" s="54">
        <f>('100over Women Dbls'!T5:T5)</f>
        <v>0</v>
      </c>
      <c r="U39" s="54">
        <f>('100over Women Dbls'!U5:U5)</f>
        <v>0</v>
      </c>
      <c r="V39" s="54">
        <f>('100over Women Dbls'!V5:V5)</f>
        <v>0</v>
      </c>
      <c r="W39" s="54">
        <f>('100over Women Dbls'!W5:W5)</f>
        <v>0</v>
      </c>
      <c r="X39" s="54">
        <f>('100over Women Dbls'!X5:X5)</f>
        <v>0</v>
      </c>
      <c r="Y39" s="54">
        <f>('100over Women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&amp;L&amp;14Suburban Bowlerama, York, PA&amp;C&amp;14 2016 Pennsylvania Senior Games&amp;R&amp;14Doubles Round</oddHeader>
    <oddFooter>&amp;L&amp;14Printed &amp;D
Time &amp;T&amp;C&amp;"-,Bold Italic"&amp;14 100-over Womens Doubles&amp;R&amp;14Page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zoomScaleNormal="100" workbookViewId="0">
      <selection activeCell="Q8" sqref="Q8"/>
    </sheetView>
  </sheetViews>
  <sheetFormatPr defaultRowHeight="12.75" x14ac:dyDescent="0.2"/>
  <cols>
    <col min="1" max="1" width="11" style="55" customWidth="1"/>
    <col min="2" max="3" width="12.625" style="55" customWidth="1"/>
    <col min="4" max="4" width="15.625" style="55" customWidth="1"/>
    <col min="5" max="5" width="5.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5" style="5" customWidth="1"/>
    <col min="16" max="16" width="6.625" style="5" customWidth="1"/>
    <col min="17" max="19" width="8.625" style="5" customWidth="1"/>
    <col min="20" max="20" width="10.625" style="5" customWidth="1"/>
    <col min="21" max="24" width="7.625" style="5" hidden="1" customWidth="1"/>
    <col min="25" max="25" width="13.87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>
        <v>210</v>
      </c>
      <c r="G3" s="11"/>
      <c r="H3" s="11"/>
      <c r="I3" s="11"/>
      <c r="J3" s="12">
        <f>SUM(G3:I3)</f>
        <v>0</v>
      </c>
      <c r="K3" s="13"/>
      <c r="L3" s="14"/>
      <c r="M3" s="10"/>
      <c r="N3" s="10"/>
      <c r="O3" s="10"/>
      <c r="P3" s="10">
        <v>210</v>
      </c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0</v>
      </c>
      <c r="Y3" s="17">
        <f>SUM(J3+T3+X3)</f>
        <v>0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>
        <v>210</v>
      </c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0</v>
      </c>
      <c r="Y4" s="17">
        <f>SUM(J4+T4+X4)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>
        <v>210</v>
      </c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0</v>
      </c>
      <c r="Y5" s="17">
        <f>SUM(J5+T5+X5)</f>
        <v>0</v>
      </c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17">
        <f>SUM(J6+T6+X6)</f>
        <v>0</v>
      </c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('100over Men Dbls'!B3:B3)</f>
        <v>0</v>
      </c>
      <c r="C37" s="50">
        <f>('100over Men Dbls'!C3:C3)</f>
        <v>0</v>
      </c>
      <c r="D37" s="50">
        <f>('100over Men Dbls'!D3:D3)</f>
        <v>0</v>
      </c>
      <c r="E37" s="50">
        <f>('100over Men Dbls'!E3:E3)</f>
        <v>0</v>
      </c>
      <c r="F37" s="50">
        <f>('100over Men Dbls'!F3:F3)</f>
        <v>210</v>
      </c>
      <c r="G37" s="50">
        <f>('100over Men Dbls'!G3:G3)</f>
        <v>0</v>
      </c>
      <c r="H37" s="50">
        <f>('100over Men Dbls'!H3:H3)</f>
        <v>0</v>
      </c>
      <c r="I37" s="50">
        <f>('100over Men Dbls'!I3:I3)</f>
        <v>0</v>
      </c>
      <c r="J37" s="50">
        <f>('100over Men Dbls'!J3:J3)</f>
        <v>0</v>
      </c>
      <c r="K37" s="50"/>
      <c r="L37" s="50">
        <f>('100over Men Dbls'!L3:L3)</f>
        <v>0</v>
      </c>
      <c r="M37" s="50">
        <f>('100over Men Dbls'!M3:M3)</f>
        <v>0</v>
      </c>
      <c r="N37" s="50">
        <f>('100over Men Dbls'!N3:N3)</f>
        <v>0</v>
      </c>
      <c r="O37" s="50">
        <f>('100over Men Dbls'!O3:O3)</f>
        <v>0</v>
      </c>
      <c r="P37" s="50">
        <f>('100over Men Dbls'!P3:P3)</f>
        <v>210</v>
      </c>
      <c r="Q37" s="50">
        <f>('100over Men Dbls'!Q3:Q3)</f>
        <v>0</v>
      </c>
      <c r="R37" s="50">
        <f>('100over Men Dbls'!R3:R3)</f>
        <v>0</v>
      </c>
      <c r="S37" s="50">
        <f>('100over Men Dbls'!S3:S3)</f>
        <v>0</v>
      </c>
      <c r="T37" s="50">
        <f>('100over Men Dbls'!T3:T3)</f>
        <v>0</v>
      </c>
      <c r="U37" s="50">
        <f>('100over Men Dbls'!U3:U3)</f>
        <v>0</v>
      </c>
      <c r="V37" s="50">
        <f>('100over Men Dbls'!V3:V3)</f>
        <v>0</v>
      </c>
      <c r="W37" s="50">
        <f>('100over Men Dbls'!W3:W3)</f>
        <v>0</v>
      </c>
      <c r="X37" s="50">
        <f>('100over Men Dbls'!X3:X3)</f>
        <v>0</v>
      </c>
      <c r="Y37" s="50">
        <f>('100over Men Dbls'!Y3:Y3)</f>
        <v>0</v>
      </c>
    </row>
    <row r="38" spans="1:25" ht="15.75" customHeight="1" x14ac:dyDescent="0.2">
      <c r="A38" s="51" t="s">
        <v>51</v>
      </c>
      <c r="B38" s="52">
        <f>('100over Men Dbls'!B4:B4)</f>
        <v>0</v>
      </c>
      <c r="C38" s="52">
        <f>('100over Men Dbls'!C4:C4)</f>
        <v>0</v>
      </c>
      <c r="D38" s="52">
        <f>('100over Men Dbls'!D4:D4)</f>
        <v>0</v>
      </c>
      <c r="E38" s="52">
        <f>('100over Men Dbls'!E4:E4)</f>
        <v>0</v>
      </c>
      <c r="F38" s="52">
        <f>('100over Men Dbls'!F4:F4)</f>
        <v>210</v>
      </c>
      <c r="G38" s="52">
        <f>('100over Men Dbls'!G4:G4)</f>
        <v>0</v>
      </c>
      <c r="H38" s="52">
        <f>('100over Men Dbls'!H4:H4)</f>
        <v>0</v>
      </c>
      <c r="I38" s="52">
        <f>('100over Men Dbls'!I4:I4)</f>
        <v>0</v>
      </c>
      <c r="J38" s="52">
        <f>('100over Men Dbls'!J4:J4)</f>
        <v>0</v>
      </c>
      <c r="K38" s="52"/>
      <c r="L38" s="52">
        <f>('100over Men Dbls'!L4:L4)</f>
        <v>0</v>
      </c>
      <c r="M38" s="52">
        <f>('100over Men Dbls'!M4:M4)</f>
        <v>0</v>
      </c>
      <c r="N38" s="52">
        <f>('100over Men Dbls'!N4:N4)</f>
        <v>0</v>
      </c>
      <c r="O38" s="52">
        <f>('100over Men Dbls'!O4:O4)</f>
        <v>0</v>
      </c>
      <c r="P38" s="52">
        <f>('100over Men Dbls'!P4:P4)</f>
        <v>210</v>
      </c>
      <c r="Q38" s="52">
        <f>('100over Men Dbls'!Q4:Q4)</f>
        <v>0</v>
      </c>
      <c r="R38" s="52">
        <f>('100over Men Dbls'!R4:R4)</f>
        <v>0</v>
      </c>
      <c r="S38" s="52">
        <f>('100over Men Dbls'!S4:S4)</f>
        <v>0</v>
      </c>
      <c r="T38" s="52">
        <f>('100over Men Dbls'!T4:T4)</f>
        <v>0</v>
      </c>
      <c r="U38" s="52">
        <f>('100over Men Dbls'!U4:U4)</f>
        <v>0</v>
      </c>
      <c r="V38" s="52">
        <f>('100over Men Dbls'!V4:V4)</f>
        <v>0</v>
      </c>
      <c r="W38" s="52">
        <f>('100over Men Dbls'!W4:W4)</f>
        <v>0</v>
      </c>
      <c r="X38" s="52">
        <f>('100over Men Dbls'!X4:X4)</f>
        <v>0</v>
      </c>
      <c r="Y38" s="52">
        <f>('100over Men Dbls'!Y4:Y4)</f>
        <v>0</v>
      </c>
    </row>
    <row r="39" spans="1:25" ht="15.75" customHeight="1" thickBot="1" x14ac:dyDescent="0.25">
      <c r="A39" s="53" t="s">
        <v>52</v>
      </c>
      <c r="B39" s="54">
        <f>('100over Men Dbls'!B5:B5)</f>
        <v>0</v>
      </c>
      <c r="C39" s="54">
        <f>('100over Men Dbls'!C5:C5)</f>
        <v>0</v>
      </c>
      <c r="D39" s="54">
        <f>('100over Men Dbls'!D5:D5)</f>
        <v>0</v>
      </c>
      <c r="E39" s="54">
        <f>('100over Men Dbls'!E5:E5)</f>
        <v>0</v>
      </c>
      <c r="F39" s="54">
        <f>('100over Men Dbls'!F5:F5)</f>
        <v>210</v>
      </c>
      <c r="G39" s="54">
        <f>('100over Men Dbls'!G5:G5)</f>
        <v>0</v>
      </c>
      <c r="H39" s="54">
        <f>('100over Men Dbls'!H5:H5)</f>
        <v>0</v>
      </c>
      <c r="I39" s="54">
        <f>('100over Men Dbls'!I5:I5)</f>
        <v>0</v>
      </c>
      <c r="J39" s="54">
        <f>('100over Men Dbls'!J5:J5)</f>
        <v>0</v>
      </c>
      <c r="K39" s="54"/>
      <c r="L39" s="54">
        <f>('100over Men Dbls'!L5:L5)</f>
        <v>0</v>
      </c>
      <c r="M39" s="54">
        <f>('100over Men Dbls'!M5:M5)</f>
        <v>0</v>
      </c>
      <c r="N39" s="54">
        <f>('100over Men Dbls'!N5:N5)</f>
        <v>0</v>
      </c>
      <c r="O39" s="54">
        <f>('100over Men Dbls'!O5:O5)</f>
        <v>0</v>
      </c>
      <c r="P39" s="54">
        <f>('100over Men Dbls'!P5:P5)</f>
        <v>210</v>
      </c>
      <c r="Q39" s="54">
        <f>('100over Men Dbls'!Q5:Q5)</f>
        <v>0</v>
      </c>
      <c r="R39" s="54">
        <f>('100over Men Dbls'!R5:R5)</f>
        <v>0</v>
      </c>
      <c r="S39" s="54">
        <f>('100over Men Dbls'!S5:S5)</f>
        <v>0</v>
      </c>
      <c r="T39" s="54">
        <f>('100over Men Dbls'!T5:T5)</f>
        <v>0</v>
      </c>
      <c r="U39" s="54">
        <f>('100over Men Dbls'!U5:U5)</f>
        <v>0</v>
      </c>
      <c r="V39" s="54">
        <f>('100over Men Dbls'!V5:V5)</f>
        <v>0</v>
      </c>
      <c r="W39" s="54">
        <f>('100over Men Dbls'!W5:W5)</f>
        <v>0</v>
      </c>
      <c r="X39" s="54">
        <f>('100over Men Dbls'!X5:X5)</f>
        <v>0</v>
      </c>
      <c r="Y39" s="54">
        <f>('100over 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&amp;L&amp;14Suburban Bowlerama, York, PA&amp;C&amp;14 2016 Pennsylvania Senior Games&amp;R&amp;14Doubles Round</oddHeader>
    <oddFooter>&amp;L&amp;14Printed &amp;D
Time &amp;T&amp;C&amp;"-,Bold Italic"&amp;14 100-over Mens Doubles&amp;R&amp;14Page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zoomScaleNormal="100" workbookViewId="0">
      <selection activeCell="R7" sqref="R7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0.1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63" t="s">
        <v>0</v>
      </c>
      <c r="C1" s="6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64"/>
      <c r="C2" s="64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 t="s">
        <v>53</v>
      </c>
      <c r="C3" s="10" t="s">
        <v>54</v>
      </c>
      <c r="D3" s="10"/>
      <c r="E3" s="10"/>
      <c r="F3" s="10">
        <v>210</v>
      </c>
      <c r="G3" s="11"/>
      <c r="H3" s="11"/>
      <c r="I3" s="11"/>
      <c r="J3" s="12">
        <f>SUM(G3:I3)</f>
        <v>0</v>
      </c>
      <c r="K3" s="13"/>
      <c r="L3" s="14" t="s">
        <v>55</v>
      </c>
      <c r="M3" s="10" t="s">
        <v>56</v>
      </c>
      <c r="N3" s="10"/>
      <c r="O3" s="10"/>
      <c r="P3" s="10">
        <v>210</v>
      </c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0</v>
      </c>
      <c r="Y3" s="17">
        <f>SUM(J3+T3+X3)</f>
        <v>0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>
        <v>210</v>
      </c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0</v>
      </c>
      <c r="Y4" s="17">
        <f>SUM(J4+T4+X4)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>
        <v>210</v>
      </c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0</v>
      </c>
      <c r="Y5" s="17">
        <f>SUM(J5+T5+X5)</f>
        <v>0</v>
      </c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17">
        <f>SUM(J6+T6+X6)</f>
        <v>0</v>
      </c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 t="str">
        <f>('100over Mixed Dbls'!B3:B3)</f>
        <v>Pace</v>
      </c>
      <c r="C37" s="50" t="str">
        <f>('100over Mixed Dbls'!C3:C3)</f>
        <v>Karin</v>
      </c>
      <c r="D37" s="50">
        <f>('100over Mixed Dbls'!D3:D3)</f>
        <v>0</v>
      </c>
      <c r="E37" s="50">
        <f>('100over Mixed Dbls'!E3:E3)</f>
        <v>0</v>
      </c>
      <c r="F37" s="50">
        <f>('100over Mixed Dbls'!F3:F3)</f>
        <v>210</v>
      </c>
      <c r="G37" s="50">
        <f>('100over Mixed Dbls'!G3:G3)</f>
        <v>0</v>
      </c>
      <c r="H37" s="50">
        <f>('100over Mixed Dbls'!H3:H3)</f>
        <v>0</v>
      </c>
      <c r="I37" s="50">
        <f>('100over Mixed Dbls'!I3:I3)</f>
        <v>0</v>
      </c>
      <c r="J37" s="50">
        <f>('100over Mixed Dbls'!J3:J3)</f>
        <v>0</v>
      </c>
      <c r="K37" s="50"/>
      <c r="L37" s="50" t="str">
        <f>('100over Mixed Dbls'!L3:L3)</f>
        <v>Durain</v>
      </c>
      <c r="M37" s="50" t="str">
        <f>('100over Mixed Dbls'!M3:M3)</f>
        <v>Dolly</v>
      </c>
      <c r="N37" s="50">
        <f>('100over Mixed Dbls'!N3:N3)</f>
        <v>0</v>
      </c>
      <c r="O37" s="50">
        <f>('100over Mixed Dbls'!O3:O3)</f>
        <v>0</v>
      </c>
      <c r="P37" s="50">
        <f>('100over Mixed Dbls'!P3:P3)</f>
        <v>210</v>
      </c>
      <c r="Q37" s="50">
        <f>('100over Mixed Dbls'!Q3:Q3)</f>
        <v>0</v>
      </c>
      <c r="R37" s="50">
        <f>('100over Mixed Dbls'!R3:R3)</f>
        <v>0</v>
      </c>
      <c r="S37" s="50">
        <f>('100over Mixed Dbls'!S3:S3)</f>
        <v>0</v>
      </c>
      <c r="T37" s="50">
        <f>('100over Mixed Dbls'!T3:T3)</f>
        <v>0</v>
      </c>
      <c r="U37" s="50">
        <f>('100over Mixed Dbls'!U3:U3)</f>
        <v>0</v>
      </c>
      <c r="V37" s="50">
        <f>('100over Mixed Dbls'!V3:V3)</f>
        <v>0</v>
      </c>
      <c r="W37" s="50">
        <f>('100over Mixed Dbls'!W3:W3)</f>
        <v>0</v>
      </c>
      <c r="X37" s="50">
        <f>('100over Mixed Dbls'!X3:X3)</f>
        <v>0</v>
      </c>
      <c r="Y37" s="50">
        <f>('100over Mixed Dbls'!Y3:Y3)</f>
        <v>0</v>
      </c>
    </row>
    <row r="38" spans="1:25" ht="15.75" customHeight="1" x14ac:dyDescent="0.2">
      <c r="A38" s="51" t="s">
        <v>51</v>
      </c>
      <c r="B38" s="52">
        <f>('100over Mixed Dbls'!B4:B4)</f>
        <v>0</v>
      </c>
      <c r="C38" s="52">
        <f>('100over Mixed Dbls'!C4:C4)</f>
        <v>0</v>
      </c>
      <c r="D38" s="52">
        <f>('100over Mixed Dbls'!D4:D4)</f>
        <v>0</v>
      </c>
      <c r="E38" s="52">
        <f>('100over Mixed Dbls'!E4:E4)</f>
        <v>0</v>
      </c>
      <c r="F38" s="52">
        <f>('100over Mixed Dbls'!F4:F4)</f>
        <v>210</v>
      </c>
      <c r="G38" s="52">
        <f>('100over Mixed Dbls'!G4:G4)</f>
        <v>0</v>
      </c>
      <c r="H38" s="52">
        <f>('100over Mixed Dbls'!H4:H4)</f>
        <v>0</v>
      </c>
      <c r="I38" s="52">
        <f>('100over Mixed Dbls'!I4:I4)</f>
        <v>0</v>
      </c>
      <c r="J38" s="52">
        <f>('100over Mixed Dbls'!J4:J4)</f>
        <v>0</v>
      </c>
      <c r="K38" s="52"/>
      <c r="L38" s="52">
        <f>('100over Mixed Dbls'!L4:L4)</f>
        <v>0</v>
      </c>
      <c r="M38" s="52">
        <f>('100over Mixed Dbls'!M4:M4)</f>
        <v>0</v>
      </c>
      <c r="N38" s="52">
        <f>('100over Mixed Dbls'!N4:N4)</f>
        <v>0</v>
      </c>
      <c r="O38" s="52">
        <f>('100over Mixed Dbls'!O4:O4)</f>
        <v>0</v>
      </c>
      <c r="P38" s="52">
        <f>('100over Mixed Dbls'!P4:P4)</f>
        <v>210</v>
      </c>
      <c r="Q38" s="52">
        <f>('100over Mixed Dbls'!Q4:Q4)</f>
        <v>0</v>
      </c>
      <c r="R38" s="52">
        <f>('100over Mixed Dbls'!R4:R4)</f>
        <v>0</v>
      </c>
      <c r="S38" s="52">
        <f>('100over Mixed Dbls'!S4:S4)</f>
        <v>0</v>
      </c>
      <c r="T38" s="52">
        <f>('100over Mixed Dbls'!T4:T4)</f>
        <v>0</v>
      </c>
      <c r="U38" s="52">
        <f>('100over Mixed Dbls'!U4:U4)</f>
        <v>0</v>
      </c>
      <c r="V38" s="52">
        <f>('100over Mixed Dbls'!V4:V4)</f>
        <v>0</v>
      </c>
      <c r="W38" s="52">
        <f>('100over Mixed Dbls'!W4:W4)</f>
        <v>0</v>
      </c>
      <c r="X38" s="52">
        <f>('100over Mixed Dbls'!X4:X4)</f>
        <v>0</v>
      </c>
      <c r="Y38" s="52">
        <f>('100over Mixed Dbls'!Y4:Y4)</f>
        <v>0</v>
      </c>
    </row>
    <row r="39" spans="1:25" ht="15.75" customHeight="1" thickBot="1" x14ac:dyDescent="0.25">
      <c r="A39" s="53" t="s">
        <v>52</v>
      </c>
      <c r="B39" s="54">
        <f>('100over Mixed Dbls'!B5:B5)</f>
        <v>0</v>
      </c>
      <c r="C39" s="54">
        <f>('100over Mixed Dbls'!C5:C5)</f>
        <v>0</v>
      </c>
      <c r="D39" s="54">
        <f>('100over Mixed Dbls'!D5:D5)</f>
        <v>0</v>
      </c>
      <c r="E39" s="54">
        <f>('100over Mixed Dbls'!E5:E5)</f>
        <v>0</v>
      </c>
      <c r="F39" s="54">
        <f>('100over Mixed Dbls'!F5:F5)</f>
        <v>210</v>
      </c>
      <c r="G39" s="54">
        <f>('100over Mixed Dbls'!G5:G5)</f>
        <v>0</v>
      </c>
      <c r="H39" s="54">
        <f>('100over Mixed Dbls'!H5:H5)</f>
        <v>0</v>
      </c>
      <c r="I39" s="54">
        <f>('100over Mixed Dbls'!I5:I5)</f>
        <v>0</v>
      </c>
      <c r="J39" s="54">
        <f>('100over Mixed Dbls'!J5:J5)</f>
        <v>0</v>
      </c>
      <c r="K39" s="54"/>
      <c r="L39" s="54">
        <f>('100over Mixed Dbls'!L5:L5)</f>
        <v>0</v>
      </c>
      <c r="M39" s="54">
        <f>('100over Mixed Dbls'!M5:M5)</f>
        <v>0</v>
      </c>
      <c r="N39" s="54">
        <f>('100over Mixed Dbls'!N5:N5)</f>
        <v>0</v>
      </c>
      <c r="O39" s="54">
        <f>('100over Mixed Dbls'!O5:O5)</f>
        <v>0</v>
      </c>
      <c r="P39" s="54">
        <f>('100over Mixed Dbls'!P5:P5)</f>
        <v>210</v>
      </c>
      <c r="Q39" s="54">
        <f>('100over Mixed Dbls'!Q5:Q5)</f>
        <v>0</v>
      </c>
      <c r="R39" s="54">
        <f>('100over Mixed Dbls'!R5:R5)</f>
        <v>0</v>
      </c>
      <c r="S39" s="54">
        <f>('100over Mixed Dbls'!S5:S5)</f>
        <v>0</v>
      </c>
      <c r="T39" s="54">
        <f>('100over Mixed Dbls'!T5:T5)</f>
        <v>0</v>
      </c>
      <c r="U39" s="54">
        <f>('100over Mixed Dbls'!U5:U5)</f>
        <v>0</v>
      </c>
      <c r="V39" s="54">
        <f>('100over Mixed Dbls'!V5:V5)</f>
        <v>0</v>
      </c>
      <c r="W39" s="54">
        <f>('100over Mixed Dbls'!W5:W5)</f>
        <v>0</v>
      </c>
      <c r="X39" s="54">
        <f>('100over Mixed Dbls'!X5:X5)</f>
        <v>0</v>
      </c>
      <c r="Y39" s="54">
        <f>('100over Mixed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1:P2"/>
    <mergeCell ref="T1:T2"/>
    <mergeCell ref="B1:B2"/>
    <mergeCell ref="C1:C2"/>
    <mergeCell ref="D1:D2"/>
    <mergeCell ref="E1:E2"/>
    <mergeCell ref="F1:F2"/>
    <mergeCell ref="J1:J2"/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</mergeCells>
  <printOptions horizontalCentered="1"/>
  <pageMargins left="0" right="0" top="0.75" bottom="1" header="0" footer="0"/>
  <pageSetup paperSize="5" scale="82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Italic"&amp;14 100-over Mixed Doubles&amp;R&amp;"Arial,Regular"&amp;14Page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4.25" x14ac:dyDescent="0.2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zoomScaleNormal="100" workbookViewId="0">
      <selection activeCell="Y19" sqref="Y19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83" t="s">
        <v>0</v>
      </c>
      <c r="C1" s="8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83" t="s">
        <v>0</v>
      </c>
      <c r="M1" s="8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77"/>
      <c r="C2" s="77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77"/>
      <c r="M2" s="77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>
        <v>210</v>
      </c>
      <c r="G3" s="11"/>
      <c r="H3" s="11"/>
      <c r="I3" s="11"/>
      <c r="J3" s="12">
        <f>SUM(G3:I3)</f>
        <v>0</v>
      </c>
      <c r="K3" s="13"/>
      <c r="L3" s="14"/>
      <c r="M3" s="10"/>
      <c r="N3" s="10"/>
      <c r="O3" s="10"/>
      <c r="P3" s="10">
        <v>210</v>
      </c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0</v>
      </c>
      <c r="Y3" s="17">
        <f>SUM(J3+T3+X3)</f>
        <v>0</v>
      </c>
    </row>
    <row r="4" spans="1:25" s="18" customFormat="1" ht="15.75" customHeight="1" x14ac:dyDescent="0.2">
      <c r="A4" s="9" t="s">
        <v>12</v>
      </c>
      <c r="B4" s="10"/>
      <c r="C4" s="10"/>
      <c r="D4" s="10"/>
      <c r="E4" s="10"/>
      <c r="F4" s="10">
        <v>210</v>
      </c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>
        <v>210</v>
      </c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0</v>
      </c>
      <c r="Y4" s="57">
        <f>SUM(J4+T4+X4)</f>
        <v>0</v>
      </c>
    </row>
    <row r="5" spans="1:25" s="18" customFormat="1" ht="15.75" customHeight="1" x14ac:dyDescent="0.2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>
        <v>210</v>
      </c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0</v>
      </c>
      <c r="Y5" s="20">
        <f>SUM(J5+T5+X5)</f>
        <v>0</v>
      </c>
    </row>
    <row r="6" spans="1:25" s="18" customFormat="1" ht="15.75" customHeight="1" x14ac:dyDescent="0.2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0</v>
      </c>
      <c r="Y6" s="20">
        <f>SUM(J6+T6+X6)</f>
        <v>0</v>
      </c>
    </row>
    <row r="7" spans="1:25" s="18" customFormat="1" ht="15.75" customHeight="1" x14ac:dyDescent="0.2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20"/>
    </row>
    <row r="8" spans="1:25" s="18" customFormat="1" ht="15.75" customHeight="1" x14ac:dyDescent="0.2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20"/>
    </row>
    <row r="9" spans="1:25" s="18" customFormat="1" ht="15.75" customHeight="1" x14ac:dyDescent="0.2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20"/>
    </row>
    <row r="10" spans="1:25" s="18" customFormat="1" ht="15.75" customHeight="1" x14ac:dyDescent="0.2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20"/>
    </row>
    <row r="11" spans="1:25" s="18" customFormat="1" ht="15.75" customHeight="1" x14ac:dyDescent="0.2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20"/>
    </row>
    <row r="12" spans="1:25" s="18" customFormat="1" ht="15.75" customHeight="1" x14ac:dyDescent="0.2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20"/>
    </row>
    <row r="13" spans="1:25" s="18" customFormat="1" ht="15.75" customHeight="1" x14ac:dyDescent="0.2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20"/>
    </row>
    <row r="14" spans="1:25" s="18" customFormat="1" ht="15.75" customHeight="1" x14ac:dyDescent="0.2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20"/>
    </row>
    <row r="15" spans="1:25" s="18" customFormat="1" ht="15.75" customHeight="1" x14ac:dyDescent="0.2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20"/>
    </row>
    <row r="16" spans="1:25" s="18" customFormat="1" ht="15.75" customHeight="1" x14ac:dyDescent="0.2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20"/>
    </row>
    <row r="17" spans="1:25" s="18" customFormat="1" ht="15.75" customHeight="1" x14ac:dyDescent="0.2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20"/>
    </row>
    <row r="18" spans="1:25" s="18" customFormat="1" ht="15.75" customHeight="1" x14ac:dyDescent="0.2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20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20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('55-59 Women Dbls'!B3:B3)</f>
        <v>0</v>
      </c>
      <c r="C37" s="50">
        <f>('55-59 Women Dbls'!C3:C3)</f>
        <v>0</v>
      </c>
      <c r="D37" s="50">
        <f>('55-59 Women Dbls'!D3:D3)</f>
        <v>0</v>
      </c>
      <c r="E37" s="50">
        <f>('55-59 Women Dbls'!E3:E3)</f>
        <v>0</v>
      </c>
      <c r="F37" s="50">
        <f>('55-59 Women Dbls'!F3:F3)</f>
        <v>210</v>
      </c>
      <c r="G37" s="50">
        <f>('55-59 Women Dbls'!G3:G3)</f>
        <v>0</v>
      </c>
      <c r="H37" s="50">
        <f>('55-59 Women Dbls'!H3:H3)</f>
        <v>0</v>
      </c>
      <c r="I37" s="50">
        <f>('55-59 Women Dbls'!I3:I3)</f>
        <v>0</v>
      </c>
      <c r="J37" s="50">
        <f>('55-59 Women Dbls'!J3:J3)</f>
        <v>0</v>
      </c>
      <c r="K37" s="50">
        <f>('55-59 Women Dbls'!K3:K3)</f>
        <v>0</v>
      </c>
      <c r="L37" s="50">
        <f>('55-59 Women Dbls'!L3:L3)</f>
        <v>0</v>
      </c>
      <c r="M37" s="50">
        <f>('55-59 Women Dbls'!M3:M3)</f>
        <v>0</v>
      </c>
      <c r="N37" s="50">
        <f>('55-59 Women Dbls'!N3:N3)</f>
        <v>0</v>
      </c>
      <c r="O37" s="50">
        <f>('55-59 Women Dbls'!O3:O3)</f>
        <v>0</v>
      </c>
      <c r="P37" s="50">
        <f>('55-59 Women Dbls'!P3:P3)</f>
        <v>210</v>
      </c>
      <c r="Q37" s="50">
        <f>('55-59 Women Dbls'!Q3:Q3)</f>
        <v>0</v>
      </c>
      <c r="R37" s="50">
        <f>('55-59 Women Dbls'!R3:R3)</f>
        <v>0</v>
      </c>
      <c r="S37" s="50">
        <f>('55-59 Women Dbls'!S3:S3)</f>
        <v>0</v>
      </c>
      <c r="T37" s="50">
        <f>('55-59 Women Dbls'!T3:T3)</f>
        <v>0</v>
      </c>
      <c r="U37" s="50">
        <f>('55-59 Women Dbls'!U3:U3)</f>
        <v>0</v>
      </c>
      <c r="V37" s="50">
        <f>('55-59 Women Dbls'!V3:V3)</f>
        <v>0</v>
      </c>
      <c r="W37" s="50">
        <f>('55-59 Women Dbls'!W3:W3)</f>
        <v>0</v>
      </c>
      <c r="X37" s="50">
        <f>('55-59 Women Dbls'!X3:X3)</f>
        <v>0</v>
      </c>
      <c r="Y37" s="50">
        <f>('55-59 Women Dbls'!Y3:Y3)</f>
        <v>0</v>
      </c>
    </row>
    <row r="38" spans="1:25" ht="15.75" customHeight="1" x14ac:dyDescent="0.2">
      <c r="A38" s="51" t="s">
        <v>51</v>
      </c>
      <c r="B38" s="52">
        <f>('55-59 Women Dbls'!B4:B4)</f>
        <v>0</v>
      </c>
      <c r="C38" s="52">
        <f>('55-59 Women Dbls'!C4:C4)</f>
        <v>0</v>
      </c>
      <c r="D38" s="52">
        <f>('55-59 Women Dbls'!D4:D4)</f>
        <v>0</v>
      </c>
      <c r="E38" s="52">
        <f>('55-59 Women Dbls'!E4:E4)</f>
        <v>0</v>
      </c>
      <c r="F38" s="52">
        <f>('55-59 Women Dbls'!F4:F4)</f>
        <v>210</v>
      </c>
      <c r="G38" s="52">
        <f>('55-59 Women Dbls'!G4:G4)</f>
        <v>0</v>
      </c>
      <c r="H38" s="52">
        <f>('55-59 Women Dbls'!H4:H4)</f>
        <v>0</v>
      </c>
      <c r="I38" s="52">
        <f>('55-59 Women Dbls'!I4:I4)</f>
        <v>0</v>
      </c>
      <c r="J38" s="52">
        <f>('55-59 Women Dbls'!J4:J4)</f>
        <v>0</v>
      </c>
      <c r="K38" s="52">
        <f>('55-59 Women Dbls'!K4:K4)</f>
        <v>0</v>
      </c>
      <c r="L38" s="52">
        <f>('55-59 Women Dbls'!L4:L4)</f>
        <v>0</v>
      </c>
      <c r="M38" s="52">
        <f>('55-59 Women Dbls'!M4:M4)</f>
        <v>0</v>
      </c>
      <c r="N38" s="52">
        <f>('55-59 Women Dbls'!N4:N4)</f>
        <v>0</v>
      </c>
      <c r="O38" s="52">
        <f>('55-59 Women Dbls'!O4:O4)</f>
        <v>0</v>
      </c>
      <c r="P38" s="52">
        <f>('55-59 Women Dbls'!P4:P4)</f>
        <v>210</v>
      </c>
      <c r="Q38" s="52">
        <f>('55-59 Women Dbls'!Q4:Q4)</f>
        <v>0</v>
      </c>
      <c r="R38" s="52">
        <f>('55-59 Women Dbls'!R4:R4)</f>
        <v>0</v>
      </c>
      <c r="S38" s="52">
        <f>('55-59 Women Dbls'!S4:S4)</f>
        <v>0</v>
      </c>
      <c r="T38" s="52">
        <f>('55-59 Women Dbls'!T4:T4)</f>
        <v>0</v>
      </c>
      <c r="U38" s="52">
        <f>('55-59 Women Dbls'!U4:U4)</f>
        <v>0</v>
      </c>
      <c r="V38" s="52">
        <f>('55-59 Women Dbls'!V4:V4)</f>
        <v>0</v>
      </c>
      <c r="W38" s="52">
        <f>('55-59 Women Dbls'!W4:W4)</f>
        <v>0</v>
      </c>
      <c r="X38" s="52">
        <f>('55-59 Women Dbls'!X4:X4)</f>
        <v>0</v>
      </c>
      <c r="Y38" s="52">
        <f>('55-59 Women Dbls'!Y4:Y4)</f>
        <v>0</v>
      </c>
    </row>
    <row r="39" spans="1:25" ht="15.75" customHeight="1" thickBot="1" x14ac:dyDescent="0.25">
      <c r="A39" s="53" t="s">
        <v>52</v>
      </c>
      <c r="B39" s="54">
        <f>('55-59 Women Dbls'!B5:B5)</f>
        <v>0</v>
      </c>
      <c r="C39" s="54">
        <f>('55-59 Women Dbls'!C5:C5)</f>
        <v>0</v>
      </c>
      <c r="D39" s="54">
        <f>('55-59 Women Dbls'!D5:D5)</f>
        <v>0</v>
      </c>
      <c r="E39" s="54">
        <f>('55-59 Women Dbls'!E5:E5)</f>
        <v>0</v>
      </c>
      <c r="F39" s="54">
        <f>('55-59 Women Dbls'!F5:F5)</f>
        <v>210</v>
      </c>
      <c r="G39" s="54">
        <f>('55-59 Women Dbls'!G5:G5)</f>
        <v>0</v>
      </c>
      <c r="H39" s="54">
        <f>('55-59 Women Dbls'!H5:H5)</f>
        <v>0</v>
      </c>
      <c r="I39" s="54">
        <f>('55-59 Women Dbls'!I5:I5)</f>
        <v>0</v>
      </c>
      <c r="J39" s="54">
        <f>('55-59 Women Dbls'!J5:J5)</f>
        <v>0</v>
      </c>
      <c r="K39" s="54">
        <f>('55-59 Women Dbls'!K5:K5)</f>
        <v>0</v>
      </c>
      <c r="L39" s="54">
        <f>('55-59 Women Dbls'!L5:L5)</f>
        <v>0</v>
      </c>
      <c r="M39" s="54">
        <f>('55-59 Women Dbls'!M5:M5)</f>
        <v>0</v>
      </c>
      <c r="N39" s="54">
        <f>('55-59 Women Dbls'!N5:N5)</f>
        <v>0</v>
      </c>
      <c r="O39" s="54">
        <f>('55-59 Women Dbls'!O5:O5)</f>
        <v>0</v>
      </c>
      <c r="P39" s="54">
        <f>('55-59 Women Dbls'!P5:P5)</f>
        <v>210</v>
      </c>
      <c r="Q39" s="54">
        <f>('55-59 Women Dbls'!Q5:Q5)</f>
        <v>0</v>
      </c>
      <c r="R39" s="54">
        <f>('55-59 Women Dbls'!R5:R5)</f>
        <v>0</v>
      </c>
      <c r="S39" s="54">
        <f>('55-59 Women Dbls'!S5:S5)</f>
        <v>0</v>
      </c>
      <c r="T39" s="54">
        <f>('55-59 Women Dbls'!T5:T5)</f>
        <v>0</v>
      </c>
      <c r="U39" s="54">
        <f>('55-59 Women Dbls'!U5:U5)</f>
        <v>0</v>
      </c>
      <c r="V39" s="54">
        <f>('55-59 Women Dbls'!V5:V5)</f>
        <v>0</v>
      </c>
      <c r="W39" s="54">
        <f>('55-59 Women Dbls'!W5:W5)</f>
        <v>0</v>
      </c>
      <c r="X39" s="54">
        <f>('55-59 Women Dbls'!X5:X5)</f>
        <v>0</v>
      </c>
      <c r="Y39" s="54">
        <f>('55-59 Women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  <mergeCell ref="P1:P2"/>
    <mergeCell ref="T1:T2"/>
    <mergeCell ref="B1:B2"/>
    <mergeCell ref="C1:C2"/>
    <mergeCell ref="D1:D2"/>
    <mergeCell ref="E1:E2"/>
    <mergeCell ref="F1:F2"/>
    <mergeCell ref="J1:J2"/>
  </mergeCells>
  <printOptions horizontalCentered="1"/>
  <pageMargins left="0" right="0" top="0.75" bottom="1" header="0" footer="0"/>
  <pageSetup paperSize="5" scale="82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 55-59 Women Doubles&amp;R&amp;"Arial,Regular"&amp;14Page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zoomScaleNormal="100" zoomScalePageLayoutView="85" workbookViewId="0">
      <selection activeCell="Z4" sqref="Z4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83" t="s">
        <v>0</v>
      </c>
      <c r="C1" s="8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83" t="s">
        <v>0</v>
      </c>
      <c r="M1" s="8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77"/>
      <c r="C2" s="77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77"/>
      <c r="M2" s="77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x14ac:dyDescent="0.2">
      <c r="A3" s="9" t="s">
        <v>11</v>
      </c>
      <c r="B3" s="10" t="s">
        <v>74</v>
      </c>
      <c r="C3" s="10" t="s">
        <v>75</v>
      </c>
      <c r="D3" s="10"/>
      <c r="E3" s="10"/>
      <c r="F3" s="10">
        <v>210</v>
      </c>
      <c r="G3" s="11">
        <v>170</v>
      </c>
      <c r="H3" s="11">
        <v>136</v>
      </c>
      <c r="I3" s="11">
        <v>174</v>
      </c>
      <c r="J3" s="12">
        <f>SUM(G3:I3)</f>
        <v>480</v>
      </c>
      <c r="K3" s="13"/>
      <c r="L3" s="14" t="s">
        <v>102</v>
      </c>
      <c r="M3" s="10" t="s">
        <v>103</v>
      </c>
      <c r="N3" s="10"/>
      <c r="O3" s="10"/>
      <c r="P3" s="10">
        <v>210</v>
      </c>
      <c r="Q3" s="15">
        <v>224</v>
      </c>
      <c r="R3" s="15">
        <v>208</v>
      </c>
      <c r="S3" s="11">
        <v>178</v>
      </c>
      <c r="T3" s="12">
        <f>SUM(Q3:S3)</f>
        <v>610</v>
      </c>
      <c r="U3" s="12"/>
      <c r="V3" s="12"/>
      <c r="W3" s="16"/>
      <c r="X3" s="16">
        <f>ROUNDDOWN((420-(P3+F3))*0.8,0)*3</f>
        <v>0</v>
      </c>
      <c r="Y3" s="57">
        <f>SUM(J3+T3+X3)</f>
        <v>1090</v>
      </c>
    </row>
    <row r="4" spans="1:25" s="18" customFormat="1" ht="15.75" customHeight="1" x14ac:dyDescent="0.2">
      <c r="A4" s="9" t="s">
        <v>12</v>
      </c>
      <c r="B4" s="10" t="s">
        <v>80</v>
      </c>
      <c r="C4" s="10" t="s">
        <v>81</v>
      </c>
      <c r="D4" s="10"/>
      <c r="E4" s="10"/>
      <c r="F4" s="10"/>
      <c r="G4" s="11">
        <v>156</v>
      </c>
      <c r="H4" s="11">
        <v>155</v>
      </c>
      <c r="I4" s="11">
        <v>131</v>
      </c>
      <c r="J4" s="12">
        <f>SUM(G4:I4)</f>
        <v>442</v>
      </c>
      <c r="K4" s="19"/>
      <c r="L4" s="14" t="s">
        <v>82</v>
      </c>
      <c r="M4" s="10" t="s">
        <v>83</v>
      </c>
      <c r="N4" s="10"/>
      <c r="O4" s="10"/>
      <c r="P4" s="10"/>
      <c r="Q4" s="15">
        <v>165</v>
      </c>
      <c r="R4" s="15">
        <v>145</v>
      </c>
      <c r="S4" s="11">
        <v>157</v>
      </c>
      <c r="T4" s="12">
        <f>SUM(Q4:S4)</f>
        <v>467</v>
      </c>
      <c r="U4" s="12"/>
      <c r="V4" s="12"/>
      <c r="W4" s="16"/>
      <c r="X4" s="16">
        <f>ROUNDDOWN((420-(P4+F4))*0.8,0)*3</f>
        <v>1008</v>
      </c>
      <c r="Y4" s="20">
        <f>SUM(J4+T4)</f>
        <v>909</v>
      </c>
    </row>
    <row r="5" spans="1:25" s="18" customFormat="1" ht="15.75" customHeight="1" x14ac:dyDescent="0.2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/>
      <c r="K5" s="19"/>
      <c r="L5" s="14"/>
      <c r="M5" s="10"/>
      <c r="N5" s="10"/>
      <c r="O5" s="10"/>
      <c r="P5" s="10">
        <v>210</v>
      </c>
      <c r="Q5" s="15"/>
      <c r="R5" s="15"/>
      <c r="S5" s="11"/>
      <c r="T5" s="12"/>
      <c r="U5" s="12"/>
      <c r="V5" s="12"/>
      <c r="W5" s="16"/>
      <c r="X5" s="16"/>
      <c r="Y5" s="58"/>
    </row>
    <row r="6" spans="1:25" s="18" customFormat="1" ht="15.75" customHeight="1" x14ac:dyDescent="0.2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/>
      <c r="K6" s="19"/>
      <c r="L6" s="14"/>
      <c r="M6" s="10"/>
      <c r="N6" s="10"/>
      <c r="O6" s="10"/>
      <c r="P6" s="10">
        <v>210</v>
      </c>
      <c r="Q6" s="15"/>
      <c r="R6" s="15"/>
      <c r="S6" s="11"/>
      <c r="T6" s="12"/>
      <c r="U6" s="12"/>
      <c r="V6" s="12"/>
      <c r="W6" s="16"/>
      <c r="X6" s="16"/>
      <c r="Y6" s="20"/>
    </row>
    <row r="7" spans="1:25" s="18" customFormat="1" ht="15.75" customHeight="1" x14ac:dyDescent="0.2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20"/>
    </row>
    <row r="8" spans="1:25" s="18" customFormat="1" ht="15.75" customHeight="1" x14ac:dyDescent="0.2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20"/>
    </row>
    <row r="9" spans="1:25" s="18" customFormat="1" ht="15.75" customHeight="1" x14ac:dyDescent="0.2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20"/>
    </row>
    <row r="10" spans="1:25" s="18" customFormat="1" ht="15.75" customHeight="1" x14ac:dyDescent="0.2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20"/>
    </row>
    <row r="11" spans="1:25" s="18" customFormat="1" ht="15.75" customHeight="1" x14ac:dyDescent="0.2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20"/>
    </row>
    <row r="12" spans="1:25" s="18" customFormat="1" ht="15.75" customHeight="1" x14ac:dyDescent="0.2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20"/>
    </row>
    <row r="13" spans="1:25" s="18" customFormat="1" ht="15.75" customHeight="1" x14ac:dyDescent="0.2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20"/>
    </row>
    <row r="14" spans="1:25" s="18" customFormat="1" ht="15.75" customHeight="1" x14ac:dyDescent="0.2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20"/>
    </row>
    <row r="15" spans="1:25" s="18" customFormat="1" ht="15.75" customHeight="1" x14ac:dyDescent="0.2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20"/>
    </row>
    <row r="16" spans="1:25" s="18" customFormat="1" ht="15.75" customHeight="1" x14ac:dyDescent="0.2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20"/>
    </row>
    <row r="17" spans="1:25" s="18" customFormat="1" ht="15.75" customHeight="1" x14ac:dyDescent="0.2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20"/>
    </row>
    <row r="18" spans="1:25" s="18" customFormat="1" ht="15.75" customHeight="1" x14ac:dyDescent="0.2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20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20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 t="str">
        <f>('55-59 Men Dbls'!B3:B3)</f>
        <v>Volker</v>
      </c>
      <c r="C37" s="50" t="str">
        <f>('55-59 Men Dbls'!C3:C3)</f>
        <v>Jeff</v>
      </c>
      <c r="D37" s="50">
        <f>('55-59 Men Dbls'!D3:D3)</f>
        <v>0</v>
      </c>
      <c r="E37" s="50">
        <f>('55-59 Men Dbls'!E3:E3)</f>
        <v>0</v>
      </c>
      <c r="F37" s="50">
        <f>('55-59 Men Dbls'!F3:F3)</f>
        <v>210</v>
      </c>
      <c r="G37" s="50">
        <f>('55-59 Men Dbls'!G3:G3)</f>
        <v>170</v>
      </c>
      <c r="H37" s="50">
        <f>('55-59 Men Dbls'!H3:H3)</f>
        <v>136</v>
      </c>
      <c r="I37" s="50">
        <f>('55-59 Men Dbls'!I3:I3)</f>
        <v>174</v>
      </c>
      <c r="J37" s="50">
        <f>('55-59 Men Dbls'!J3:J3)</f>
        <v>480</v>
      </c>
      <c r="K37" s="50"/>
      <c r="L37" s="50" t="str">
        <f>('55-59 Men Dbls'!L3:L3)</f>
        <v>York</v>
      </c>
      <c r="M37" s="50" t="str">
        <f>('55-59 Men Dbls'!M3:M3)</f>
        <v>Bret</v>
      </c>
      <c r="N37" s="50">
        <f>('55-59 Men Dbls'!N3:N3)</f>
        <v>0</v>
      </c>
      <c r="O37" s="50">
        <f>('55-59 Men Dbls'!O3:O3)</f>
        <v>0</v>
      </c>
      <c r="P37" s="50">
        <f>('55-59 Men Dbls'!P3:P3)</f>
        <v>210</v>
      </c>
      <c r="Q37" s="50">
        <f>('55-59 Men Dbls'!Q3:Q3)</f>
        <v>224</v>
      </c>
      <c r="R37" s="50">
        <f>('55-59 Men Dbls'!R3:R3)</f>
        <v>208</v>
      </c>
      <c r="S37" s="50">
        <f>('55-59 Men Dbls'!S3:S3)</f>
        <v>178</v>
      </c>
      <c r="T37" s="50">
        <f>('55-59 Men Dbls'!T3:T3)</f>
        <v>610</v>
      </c>
      <c r="U37" s="50">
        <f>('55-59 Men Dbls'!U3:U3)</f>
        <v>0</v>
      </c>
      <c r="V37" s="50">
        <f>('55-59 Men Dbls'!V3:V3)</f>
        <v>0</v>
      </c>
      <c r="W37" s="50">
        <f>('55-59 Men Dbls'!W3:W3)</f>
        <v>0</v>
      </c>
      <c r="X37" s="50">
        <f>('55-59 Men Dbls'!X3:X3)</f>
        <v>0</v>
      </c>
      <c r="Y37" s="50">
        <f>('55-59 Men Dbls'!Y3:Y3)</f>
        <v>1090</v>
      </c>
    </row>
    <row r="38" spans="1:25" ht="15.75" customHeight="1" x14ac:dyDescent="0.2">
      <c r="A38" s="51" t="s">
        <v>51</v>
      </c>
      <c r="B38" s="52" t="str">
        <f>('55-59 Men Dbls'!B4:B4)</f>
        <v>Antenucci</v>
      </c>
      <c r="C38" s="52" t="str">
        <f>('55-59 Men Dbls'!C4:C4)</f>
        <v>Joseph</v>
      </c>
      <c r="D38" s="52">
        <f>('55-59 Men Dbls'!D4:D4)</f>
        <v>0</v>
      </c>
      <c r="E38" s="52">
        <f>('55-59 Men Dbls'!E4:E4)</f>
        <v>0</v>
      </c>
      <c r="F38" s="52">
        <f>('55-59 Men Dbls'!F4:F4)</f>
        <v>0</v>
      </c>
      <c r="G38" s="52">
        <f>('55-59 Men Dbls'!G4:G4)</f>
        <v>156</v>
      </c>
      <c r="H38" s="52">
        <f>('55-59 Men Dbls'!H4:H4)</f>
        <v>155</v>
      </c>
      <c r="I38" s="52">
        <f>('55-59 Men Dbls'!I4:I4)</f>
        <v>131</v>
      </c>
      <c r="J38" s="52">
        <f>('55-59 Men Dbls'!J4:J4)</f>
        <v>442</v>
      </c>
      <c r="K38" s="52"/>
      <c r="L38" s="52" t="str">
        <f>('55-59 Men Dbls'!L4:L4)</f>
        <v>McHale</v>
      </c>
      <c r="M38" s="52" t="str">
        <f>('55-59 Men Dbls'!M4:M4)</f>
        <v>Mark</v>
      </c>
      <c r="N38" s="52">
        <f>('55-59 Men Dbls'!N4:N4)</f>
        <v>0</v>
      </c>
      <c r="O38" s="52">
        <f>('55-59 Men Dbls'!O4:O4)</f>
        <v>0</v>
      </c>
      <c r="P38" s="52">
        <f>('55-59 Men Dbls'!P4:P4)</f>
        <v>0</v>
      </c>
      <c r="Q38" s="52">
        <f>('55-59 Men Dbls'!Q4:Q4)</f>
        <v>165</v>
      </c>
      <c r="R38" s="52">
        <f>('55-59 Men Dbls'!R4:R4)</f>
        <v>145</v>
      </c>
      <c r="S38" s="52">
        <f>('55-59 Men Dbls'!S4:S4)</f>
        <v>157</v>
      </c>
      <c r="T38" s="52">
        <f>('55-59 Men Dbls'!T4:T4)</f>
        <v>467</v>
      </c>
      <c r="U38" s="52">
        <f>('55-59 Men Dbls'!U4:U4)</f>
        <v>0</v>
      </c>
      <c r="V38" s="52">
        <f>('55-59 Men Dbls'!V4:V4)</f>
        <v>0</v>
      </c>
      <c r="W38" s="52">
        <f>('55-59 Men Dbls'!W4:W4)</f>
        <v>0</v>
      </c>
      <c r="X38" s="52">
        <f>('55-59 Men Dbls'!X4:X4)</f>
        <v>1008</v>
      </c>
      <c r="Y38" s="52">
        <f>('55-59 Men Dbls'!Y4:Y4)</f>
        <v>909</v>
      </c>
    </row>
    <row r="39" spans="1:25" ht="15.75" customHeight="1" thickBot="1" x14ac:dyDescent="0.25">
      <c r="A39" s="53" t="s">
        <v>52</v>
      </c>
      <c r="B39" s="54">
        <f>('55-59 Men Dbls'!B5:B5)</f>
        <v>0</v>
      </c>
      <c r="C39" s="54">
        <f>('55-59 Men Dbls'!C5:C5)</f>
        <v>0</v>
      </c>
      <c r="D39" s="54">
        <f>('55-59 Men Dbls'!D5:D5)</f>
        <v>0</v>
      </c>
      <c r="E39" s="54">
        <f>('55-59 Men Dbls'!E5:E5)</f>
        <v>0</v>
      </c>
      <c r="F39" s="54">
        <f>('55-59 Men Dbls'!F5:F5)</f>
        <v>210</v>
      </c>
      <c r="G39" s="54">
        <f>('55-59 Men Dbls'!G5:G5)</f>
        <v>0</v>
      </c>
      <c r="H39" s="54">
        <f>('55-59 Men Dbls'!H5:H5)</f>
        <v>0</v>
      </c>
      <c r="I39" s="54">
        <f>('55-59 Men Dbls'!I5:I5)</f>
        <v>0</v>
      </c>
      <c r="J39" s="54">
        <f>('55-59 Men Dbls'!J5:J5)</f>
        <v>0</v>
      </c>
      <c r="K39" s="54"/>
      <c r="L39" s="54">
        <f>('55-59 Men Dbls'!L5:L5)</f>
        <v>0</v>
      </c>
      <c r="M39" s="54">
        <f>('55-59 Men Dbls'!M5:M5)</f>
        <v>0</v>
      </c>
      <c r="N39" s="54">
        <f>('55-59 Men Dbls'!N5:N5)</f>
        <v>0</v>
      </c>
      <c r="O39" s="54">
        <f>('55-59 Men Dbls'!O5:O5)</f>
        <v>0</v>
      </c>
      <c r="P39" s="54">
        <f>('55-59 Men Dbls'!P5:P5)</f>
        <v>210</v>
      </c>
      <c r="Q39" s="54">
        <f>('55-59 Men Dbls'!Q5:Q5)</f>
        <v>0</v>
      </c>
      <c r="R39" s="54">
        <f>('55-59 Men Dbls'!R5:R5)</f>
        <v>0</v>
      </c>
      <c r="S39" s="54">
        <f>('55-59 Men Dbls'!S5:S5)</f>
        <v>0</v>
      </c>
      <c r="T39" s="54">
        <f>('55-59 Men Dbls'!T5:T5)</f>
        <v>0</v>
      </c>
      <c r="U39" s="54">
        <f>('55-59 Men Dbls'!U5:U5)</f>
        <v>0</v>
      </c>
      <c r="V39" s="54">
        <f>('55-59 Men Dbls'!V5:V5)</f>
        <v>0</v>
      </c>
      <c r="W39" s="54">
        <f>('55-59 Men Dbls'!W5:W5)</f>
        <v>0</v>
      </c>
      <c r="X39" s="54">
        <f>('55-59 Men Dbls'!X5:X5)</f>
        <v>0</v>
      </c>
      <c r="Y39" s="54">
        <f>('55-59 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autoFilter ref="B1:Y4">
    <filterColumn colId="19" showButton="0"/>
    <filterColumn colId="20" showButton="0"/>
    <sortState ref="B4:Y4">
      <sortCondition descending="1" ref="Y3:Y4"/>
    </sortState>
  </autoFilter>
  <mergeCells count="24"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  <mergeCell ref="P1:P2"/>
    <mergeCell ref="T1:T2"/>
    <mergeCell ref="B1:B2"/>
    <mergeCell ref="C1:C2"/>
    <mergeCell ref="D1:D2"/>
    <mergeCell ref="E1:E2"/>
    <mergeCell ref="F1:F2"/>
    <mergeCell ref="J1:J2"/>
  </mergeCells>
  <printOptions horizontalCentered="1"/>
  <pageMargins left="0" right="0" top="0.75" bottom="1" header="0" footer="0"/>
  <pageSetup paperSize="5" scale="81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 55-59 Men Doubles&amp;R&amp;"Arial,Regular"&amp;14Page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topLeftCell="B1" zoomScaleNormal="100" workbookViewId="0">
      <selection activeCell="R8" sqref="R8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83" t="s">
        <v>0</v>
      </c>
      <c r="C1" s="8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63" t="s">
        <v>0</v>
      </c>
      <c r="M1" s="6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77"/>
      <c r="C2" s="77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64"/>
      <c r="M2" s="64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 t="s">
        <v>92</v>
      </c>
      <c r="C3" s="10" t="s">
        <v>93</v>
      </c>
      <c r="D3" s="10"/>
      <c r="E3" s="10"/>
      <c r="F3" s="10"/>
      <c r="G3" s="11">
        <v>209</v>
      </c>
      <c r="H3" s="11">
        <v>153</v>
      </c>
      <c r="I3" s="11">
        <v>119</v>
      </c>
      <c r="J3" s="12">
        <f>SUM(G3:I3)</f>
        <v>481</v>
      </c>
      <c r="K3" s="13"/>
      <c r="L3" s="14" t="s">
        <v>71</v>
      </c>
      <c r="M3" s="10" t="s">
        <v>64</v>
      </c>
      <c r="N3" s="10"/>
      <c r="O3" s="10"/>
      <c r="P3" s="10"/>
      <c r="Q3" s="15">
        <v>227</v>
      </c>
      <c r="R3" s="15">
        <v>180</v>
      </c>
      <c r="S3" s="11">
        <v>226</v>
      </c>
      <c r="T3" s="12">
        <f>SUM(Q3:S3)</f>
        <v>633</v>
      </c>
      <c r="U3" s="12"/>
      <c r="V3" s="12"/>
      <c r="W3" s="16"/>
      <c r="X3" s="16">
        <f>ROUNDDOWN((420-(P3+F3))*0.8,0)*3</f>
        <v>1008</v>
      </c>
      <c r="Y3" s="57">
        <f>SUM(J3+T3)</f>
        <v>1114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/>
      <c r="G4" s="11"/>
      <c r="H4" s="11"/>
      <c r="I4" s="11"/>
      <c r="J4" s="12"/>
      <c r="K4" s="19"/>
      <c r="L4" s="14"/>
      <c r="M4" s="10"/>
      <c r="N4" s="10"/>
      <c r="O4" s="10"/>
      <c r="P4" s="10"/>
      <c r="Q4" s="15"/>
      <c r="R4" s="15"/>
      <c r="S4" s="11"/>
      <c r="T4" s="12"/>
      <c r="U4" s="12"/>
      <c r="V4" s="12"/>
      <c r="W4" s="16"/>
      <c r="X4" s="16"/>
      <c r="Y4" s="57"/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/>
      <c r="G5" s="11"/>
      <c r="H5" s="11"/>
      <c r="I5" s="11"/>
      <c r="J5" s="12"/>
      <c r="K5" s="19"/>
      <c r="L5" s="14"/>
      <c r="M5" s="10"/>
      <c r="N5" s="10"/>
      <c r="O5" s="10"/>
      <c r="P5" s="10"/>
      <c r="Q5" s="15"/>
      <c r="R5" s="15"/>
      <c r="S5" s="11"/>
      <c r="T5" s="12"/>
      <c r="U5" s="12"/>
      <c r="V5" s="12"/>
      <c r="W5" s="16"/>
      <c r="X5" s="16"/>
      <c r="Y5" s="57"/>
    </row>
    <row r="6" spans="1:25" s="18" customFormat="1" ht="15.75" customHeight="1" x14ac:dyDescent="0.2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/>
      <c r="K6" s="19"/>
      <c r="L6" s="14"/>
      <c r="M6" s="10"/>
      <c r="N6" s="10"/>
      <c r="O6" s="10"/>
      <c r="P6" s="10">
        <v>210</v>
      </c>
      <c r="Q6" s="15"/>
      <c r="R6" s="15"/>
      <c r="S6" s="11"/>
      <c r="T6" s="12"/>
      <c r="U6" s="12"/>
      <c r="V6" s="12"/>
      <c r="W6" s="16"/>
      <c r="X6" s="16"/>
      <c r="Y6" s="57"/>
    </row>
    <row r="7" spans="1:25" s="18" customFormat="1" ht="15.75" customHeight="1" x14ac:dyDescent="0.2">
      <c r="A7" s="9" t="s">
        <v>15</v>
      </c>
      <c r="B7" s="10"/>
      <c r="C7" s="10"/>
      <c r="D7" s="10"/>
      <c r="E7" s="10"/>
      <c r="F7" s="10">
        <v>210</v>
      </c>
      <c r="G7" s="11"/>
      <c r="H7" s="11"/>
      <c r="I7" s="11"/>
      <c r="J7" s="12"/>
      <c r="K7" s="19"/>
      <c r="L7" s="14"/>
      <c r="M7" s="10"/>
      <c r="N7" s="10"/>
      <c r="O7" s="10"/>
      <c r="P7" s="10">
        <v>210</v>
      </c>
      <c r="Q7" s="15"/>
      <c r="R7" s="15"/>
      <c r="S7" s="11"/>
      <c r="T7" s="12"/>
      <c r="U7" s="12"/>
      <c r="V7" s="12"/>
      <c r="W7" s="16"/>
      <c r="X7" s="16"/>
      <c r="Y7" s="20"/>
    </row>
    <row r="8" spans="1:25" s="18" customFormat="1" ht="15.75" customHeight="1" x14ac:dyDescent="0.2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20"/>
    </row>
    <row r="9" spans="1:25" s="18" customFormat="1" ht="15.75" customHeight="1" x14ac:dyDescent="0.2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20"/>
    </row>
    <row r="10" spans="1:25" s="18" customFormat="1" ht="15.75" customHeight="1" x14ac:dyDescent="0.2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20"/>
    </row>
    <row r="11" spans="1:25" s="18" customFormat="1" ht="15.75" customHeight="1" x14ac:dyDescent="0.2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20"/>
    </row>
    <row r="12" spans="1:25" s="18" customFormat="1" ht="15.75" customHeight="1" x14ac:dyDescent="0.2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20"/>
    </row>
    <row r="13" spans="1:25" s="18" customFormat="1" ht="15.75" customHeight="1" x14ac:dyDescent="0.2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20"/>
    </row>
    <row r="14" spans="1:25" s="18" customFormat="1" ht="15.75" customHeight="1" x14ac:dyDescent="0.2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20"/>
    </row>
    <row r="15" spans="1:25" s="18" customFormat="1" ht="15.75" customHeight="1" x14ac:dyDescent="0.2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20"/>
    </row>
    <row r="16" spans="1:25" s="18" customFormat="1" ht="15.75" customHeight="1" x14ac:dyDescent="0.2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20"/>
    </row>
    <row r="17" spans="1:25" s="18" customFormat="1" ht="15.75" customHeight="1" x14ac:dyDescent="0.2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20"/>
    </row>
    <row r="18" spans="1:25" s="18" customFormat="1" ht="15.75" customHeight="1" x14ac:dyDescent="0.2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20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20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 t="str">
        <f>('55-59 Mixed Dbls'!B3:B3)</f>
        <v>Johnstone</v>
      </c>
      <c r="C37" s="50" t="str">
        <f>('55-59 Mixed Dbls'!C3:C3)</f>
        <v>Teresa</v>
      </c>
      <c r="D37" s="50">
        <f>('55-59 Mixed Dbls'!D3:D3)</f>
        <v>0</v>
      </c>
      <c r="E37" s="50">
        <f>('55-59 Mixed Dbls'!E3:E3)</f>
        <v>0</v>
      </c>
      <c r="F37" s="50">
        <f>('55-59 Mixed Dbls'!F3:F3)</f>
        <v>0</v>
      </c>
      <c r="G37" s="50">
        <f>('55-59 Mixed Dbls'!G3:G3)</f>
        <v>209</v>
      </c>
      <c r="H37" s="50">
        <f>('55-59 Mixed Dbls'!H3:H3)</f>
        <v>153</v>
      </c>
      <c r="I37" s="50">
        <f>('55-59 Mixed Dbls'!I3:I3)</f>
        <v>119</v>
      </c>
      <c r="J37" s="50">
        <f>('55-59 Mixed Dbls'!J3:J3)</f>
        <v>481</v>
      </c>
      <c r="K37" s="50"/>
      <c r="L37" s="50" t="str">
        <f>('55-59 Mixed Dbls'!L3:L3)</f>
        <v>Ferrier</v>
      </c>
      <c r="M37" s="50" t="str">
        <f>('55-59 Mixed Dbls'!M3:M3)</f>
        <v>Richard</v>
      </c>
      <c r="N37" s="50">
        <f>('55-59 Mixed Dbls'!N3:N3)</f>
        <v>0</v>
      </c>
      <c r="O37" s="50">
        <f>('55-59 Mixed Dbls'!O3:O3)</f>
        <v>0</v>
      </c>
      <c r="P37" s="50">
        <f>('55-59 Mixed Dbls'!P3:P3)</f>
        <v>0</v>
      </c>
      <c r="Q37" s="50">
        <f>('55-59 Mixed Dbls'!Q3:Q3)</f>
        <v>227</v>
      </c>
      <c r="R37" s="50">
        <f>('55-59 Mixed Dbls'!R3:R3)</f>
        <v>180</v>
      </c>
      <c r="S37" s="50">
        <f>('55-59 Mixed Dbls'!S3:S3)</f>
        <v>226</v>
      </c>
      <c r="T37" s="50">
        <f>('55-59 Mixed Dbls'!T3:T3)</f>
        <v>633</v>
      </c>
      <c r="U37" s="50">
        <f>('55-59 Mixed Dbls'!U3:U3)</f>
        <v>0</v>
      </c>
      <c r="V37" s="50">
        <f>('55-59 Mixed Dbls'!V3:V3)</f>
        <v>0</v>
      </c>
      <c r="W37" s="50">
        <f>('55-59 Mixed Dbls'!W3:W3)</f>
        <v>0</v>
      </c>
      <c r="X37" s="50">
        <f>('55-59 Mixed Dbls'!X3:X3)</f>
        <v>1008</v>
      </c>
      <c r="Y37" s="50">
        <f>('55-59 Mixed Dbls'!Y3:Y3)</f>
        <v>1114</v>
      </c>
    </row>
    <row r="38" spans="1:25" ht="15.75" customHeight="1" x14ac:dyDescent="0.2">
      <c r="A38" s="51" t="s">
        <v>51</v>
      </c>
      <c r="B38" s="52">
        <f>('55-59 Mixed Dbls'!B4:B4)</f>
        <v>0</v>
      </c>
      <c r="C38" s="52">
        <f>('55-59 Mixed Dbls'!C4:C4)</f>
        <v>0</v>
      </c>
      <c r="D38" s="52">
        <f>('55-59 Mixed Dbls'!D4:D4)</f>
        <v>0</v>
      </c>
      <c r="E38" s="52">
        <f>('55-59 Mixed Dbls'!E4:E4)</f>
        <v>0</v>
      </c>
      <c r="F38" s="52">
        <f>('55-59 Mixed Dbls'!F4:F4)</f>
        <v>0</v>
      </c>
      <c r="G38" s="52">
        <f>('55-59 Mixed Dbls'!G4:G4)</f>
        <v>0</v>
      </c>
      <c r="H38" s="52">
        <f>('55-59 Mixed Dbls'!H4:H4)</f>
        <v>0</v>
      </c>
      <c r="I38" s="52">
        <f>('55-59 Mixed Dbls'!I4:I4)</f>
        <v>0</v>
      </c>
      <c r="J38" s="52">
        <f>('55-59 Mixed Dbls'!J4:J4)</f>
        <v>0</v>
      </c>
      <c r="K38" s="52"/>
      <c r="L38" s="52">
        <f>('55-59 Mixed Dbls'!L4:L4)</f>
        <v>0</v>
      </c>
      <c r="M38" s="52">
        <f>('55-59 Mixed Dbls'!M4:M4)</f>
        <v>0</v>
      </c>
      <c r="N38" s="52">
        <f>('55-59 Mixed Dbls'!N4:N4)</f>
        <v>0</v>
      </c>
      <c r="O38" s="52">
        <f>('55-59 Mixed Dbls'!O4:O4)</f>
        <v>0</v>
      </c>
      <c r="P38" s="52">
        <f>('55-59 Mixed Dbls'!P4:P4)</f>
        <v>0</v>
      </c>
      <c r="Q38" s="52">
        <f>('55-59 Mixed Dbls'!Q4:Q4)</f>
        <v>0</v>
      </c>
      <c r="R38" s="52">
        <f>('55-59 Mixed Dbls'!R4:R4)</f>
        <v>0</v>
      </c>
      <c r="S38" s="52">
        <f>('55-59 Mixed Dbls'!S4:S4)</f>
        <v>0</v>
      </c>
      <c r="T38" s="52">
        <f>('55-59 Mixed Dbls'!T4:T4)</f>
        <v>0</v>
      </c>
      <c r="U38" s="52">
        <f>('55-59 Mixed Dbls'!U4:U4)</f>
        <v>0</v>
      </c>
      <c r="V38" s="52">
        <f>('55-59 Mixed Dbls'!V4:V4)</f>
        <v>0</v>
      </c>
      <c r="W38" s="52">
        <f>('55-59 Mixed Dbls'!W4:W4)</f>
        <v>0</v>
      </c>
      <c r="X38" s="52">
        <f>('55-59 Mixed Dbls'!X4:X4)</f>
        <v>0</v>
      </c>
      <c r="Y38" s="52">
        <f>('55-59 Mixed Dbls'!Y4:Y4)</f>
        <v>0</v>
      </c>
    </row>
    <row r="39" spans="1:25" ht="15.75" customHeight="1" thickBot="1" x14ac:dyDescent="0.25">
      <c r="A39" s="53" t="s">
        <v>52</v>
      </c>
      <c r="B39" s="54">
        <f>('55-59 Mixed Dbls'!B5:B5)</f>
        <v>0</v>
      </c>
      <c r="C39" s="54">
        <f>('55-59 Mixed Dbls'!C5:C5)</f>
        <v>0</v>
      </c>
      <c r="D39" s="54">
        <f>('55-59 Mixed Dbls'!D5:D5)</f>
        <v>0</v>
      </c>
      <c r="E39" s="54">
        <f>('55-59 Mixed Dbls'!E5:E5)</f>
        <v>0</v>
      </c>
      <c r="F39" s="54">
        <f>('55-59 Mixed Dbls'!F5:F5)</f>
        <v>0</v>
      </c>
      <c r="G39" s="54">
        <f>('55-59 Mixed Dbls'!G5:G5)</f>
        <v>0</v>
      </c>
      <c r="H39" s="54">
        <f>('55-59 Mixed Dbls'!H5:H5)</f>
        <v>0</v>
      </c>
      <c r="I39" s="54">
        <f>('55-59 Mixed Dbls'!I5:I5)</f>
        <v>0</v>
      </c>
      <c r="J39" s="54">
        <f>('55-59 Mixed Dbls'!J5:J5)</f>
        <v>0</v>
      </c>
      <c r="K39" s="54"/>
      <c r="L39" s="54">
        <f>('55-59 Mixed Dbls'!L5:L5)</f>
        <v>0</v>
      </c>
      <c r="M39" s="54">
        <f>('55-59 Mixed Dbls'!M5:M5)</f>
        <v>0</v>
      </c>
      <c r="N39" s="54">
        <f>('55-59 Mixed Dbls'!N5:N5)</f>
        <v>0</v>
      </c>
      <c r="O39" s="54">
        <f>('55-59 Mixed Dbls'!O5:O5)</f>
        <v>0</v>
      </c>
      <c r="P39" s="54">
        <f>('55-59 Mixed Dbls'!P5:P5)</f>
        <v>0</v>
      </c>
      <c r="Q39" s="54">
        <f>('55-59 Mixed Dbls'!Q5:Q5)</f>
        <v>0</v>
      </c>
      <c r="R39" s="54">
        <f>('55-59 Mixed Dbls'!R5:R5)</f>
        <v>0</v>
      </c>
      <c r="S39" s="54">
        <f>('55-59 Mixed Dbls'!S5:S5)</f>
        <v>0</v>
      </c>
      <c r="T39" s="54">
        <f>('55-59 Mixed Dbls'!T5:T5)</f>
        <v>0</v>
      </c>
      <c r="U39" s="54">
        <f>('55-59 Mixed Dbls'!U5:U5)</f>
        <v>0</v>
      </c>
      <c r="V39" s="54">
        <f>('55-59 Mixed Dbls'!V5:V5)</f>
        <v>0</v>
      </c>
      <c r="W39" s="54">
        <f>('55-59 Mixed Dbls'!W5:W5)</f>
        <v>0</v>
      </c>
      <c r="X39" s="54">
        <f>('55-59 Mixed Dbls'!X5:X5)</f>
        <v>0</v>
      </c>
      <c r="Y39" s="54">
        <f>('55-59 Mixed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autoFilter ref="C1:Y6">
    <filterColumn colId="18" showButton="0"/>
    <filterColumn colId="19" showButton="0"/>
    <sortState ref="C4:Y6">
      <sortCondition descending="1" ref="Y3:Y6"/>
    </sortState>
  </autoFilter>
  <mergeCells count="24"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  <mergeCell ref="P1:P2"/>
    <mergeCell ref="T1:T2"/>
    <mergeCell ref="B1:B2"/>
    <mergeCell ref="C1:C2"/>
    <mergeCell ref="D1:D2"/>
    <mergeCell ref="E1:E2"/>
    <mergeCell ref="F1:F2"/>
    <mergeCell ref="J1:J2"/>
  </mergeCells>
  <printOptions horizontalCentered="1"/>
  <pageMargins left="0" right="0" top="0.75" bottom="1" header="0" footer="0"/>
  <pageSetup paperSize="5" scale="82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 55-59 Mixed Doubles&amp;R&amp;"Arial,Regular"&amp;14Page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topLeftCell="C1" zoomScaleNormal="100" workbookViewId="0">
      <selection activeCell="S7" sqref="S7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83" t="s">
        <v>0</v>
      </c>
      <c r="C1" s="8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83" t="s">
        <v>0</v>
      </c>
      <c r="M1" s="8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77"/>
      <c r="C2" s="77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77"/>
      <c r="M2" s="77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/>
      <c r="C3" s="10"/>
      <c r="D3" s="10"/>
      <c r="E3" s="10"/>
      <c r="F3" s="10"/>
      <c r="G3" s="11"/>
      <c r="H3" s="11"/>
      <c r="I3" s="11"/>
      <c r="J3" s="12">
        <f>SUM(G3:I3)</f>
        <v>0</v>
      </c>
      <c r="K3" s="13"/>
      <c r="L3" s="14"/>
      <c r="M3" s="10"/>
      <c r="N3" s="10"/>
      <c r="O3" s="10"/>
      <c r="P3" s="10"/>
      <c r="Q3" s="15"/>
      <c r="R3" s="15"/>
      <c r="S3" s="11"/>
      <c r="T3" s="12">
        <f>SUM(Q3:S3)</f>
        <v>0</v>
      </c>
      <c r="U3" s="12"/>
      <c r="V3" s="12"/>
      <c r="W3" s="16"/>
      <c r="X3" s="16">
        <f>ROUNDDOWN((420-(P3+F3))*0.8,0)*3</f>
        <v>1008</v>
      </c>
      <c r="Y3" s="57">
        <f>SUM(J3+T3)</f>
        <v>0</v>
      </c>
    </row>
    <row r="4" spans="1:25" s="18" customFormat="1" ht="15.75" customHeight="1" thickBot="1" x14ac:dyDescent="0.25">
      <c r="A4" s="9" t="s">
        <v>12</v>
      </c>
      <c r="B4" s="10"/>
      <c r="C4" s="10"/>
      <c r="D4" s="10"/>
      <c r="E4" s="10"/>
      <c r="F4" s="10"/>
      <c r="G4" s="11"/>
      <c r="H4" s="11"/>
      <c r="I4" s="11"/>
      <c r="J4" s="12">
        <f>SUM(G4:I4)</f>
        <v>0</v>
      </c>
      <c r="K4" s="19"/>
      <c r="L4" s="14"/>
      <c r="M4" s="10"/>
      <c r="N4" s="10"/>
      <c r="O4" s="10"/>
      <c r="P4" s="10"/>
      <c r="Q4" s="15"/>
      <c r="R4" s="15"/>
      <c r="S4" s="11"/>
      <c r="T4" s="12">
        <f>SUM(Q4:S4)</f>
        <v>0</v>
      </c>
      <c r="U4" s="12"/>
      <c r="V4" s="12"/>
      <c r="W4" s="16"/>
      <c r="X4" s="16">
        <f>ROUNDDOWN((420-(P4+F4))*0.8,0)*3</f>
        <v>1008</v>
      </c>
      <c r="Y4" s="57">
        <f t="shared" ref="Y4:Y6" si="0">SUM(J4+T4)</f>
        <v>0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/>
      <c r="G5" s="11"/>
      <c r="H5" s="11"/>
      <c r="I5" s="11"/>
      <c r="J5" s="12">
        <f>SUM(G5:I5)</f>
        <v>0</v>
      </c>
      <c r="K5" s="19"/>
      <c r="L5" s="14"/>
      <c r="M5" s="10"/>
      <c r="N5" s="10"/>
      <c r="O5" s="10"/>
      <c r="P5" s="10"/>
      <c r="Q5" s="15"/>
      <c r="R5" s="15"/>
      <c r="S5" s="11"/>
      <c r="T5" s="12">
        <f>SUM(Q5:S5)</f>
        <v>0</v>
      </c>
      <c r="U5" s="12"/>
      <c r="V5" s="12"/>
      <c r="W5" s="16"/>
      <c r="X5" s="16">
        <f>ROUNDDOWN((420-(P5+F5))*0.8,0)*3</f>
        <v>1008</v>
      </c>
      <c r="Y5" s="57">
        <f t="shared" si="0"/>
        <v>0</v>
      </c>
    </row>
    <row r="6" spans="1:25" s="18" customFormat="1" ht="15.75" customHeight="1" x14ac:dyDescent="0.2">
      <c r="A6" s="9" t="s">
        <v>14</v>
      </c>
      <c r="B6" s="10"/>
      <c r="C6" s="10"/>
      <c r="D6" s="10"/>
      <c r="E6" s="10"/>
      <c r="F6" s="10"/>
      <c r="G6" s="11"/>
      <c r="H6" s="11"/>
      <c r="I6" s="11"/>
      <c r="J6" s="12">
        <f>SUM(G6:I6)</f>
        <v>0</v>
      </c>
      <c r="K6" s="19"/>
      <c r="L6" s="14"/>
      <c r="M6" s="10"/>
      <c r="N6" s="10"/>
      <c r="O6" s="10"/>
      <c r="P6" s="10">
        <v>210</v>
      </c>
      <c r="Q6" s="15"/>
      <c r="R6" s="15"/>
      <c r="S6" s="11"/>
      <c r="T6" s="12">
        <f>SUM(Q6:S6)</f>
        <v>0</v>
      </c>
      <c r="U6" s="12"/>
      <c r="V6" s="12"/>
      <c r="W6" s="16"/>
      <c r="X6" s="16">
        <f>ROUNDDOWN((420-(P6+F6))*0.8,0)*3</f>
        <v>504</v>
      </c>
      <c r="Y6" s="57">
        <f t="shared" si="0"/>
        <v>0</v>
      </c>
    </row>
    <row r="7" spans="1:25" s="18" customFormat="1" ht="15.75" customHeight="1" x14ac:dyDescent="0.2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20"/>
    </row>
    <row r="8" spans="1:25" s="18" customFormat="1" ht="15.75" customHeight="1" x14ac:dyDescent="0.2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20"/>
    </row>
    <row r="9" spans="1:25" s="18" customFormat="1" ht="15.75" customHeight="1" x14ac:dyDescent="0.2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20"/>
    </row>
    <row r="10" spans="1:25" s="18" customFormat="1" ht="15.75" customHeight="1" x14ac:dyDescent="0.2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58"/>
    </row>
    <row r="11" spans="1:25" s="18" customFormat="1" ht="15.75" customHeight="1" x14ac:dyDescent="0.2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20"/>
    </row>
    <row r="12" spans="1:25" s="18" customFormat="1" ht="15.75" customHeight="1" x14ac:dyDescent="0.2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20"/>
    </row>
    <row r="13" spans="1:25" s="18" customFormat="1" ht="15.75" customHeight="1" x14ac:dyDescent="0.2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20"/>
    </row>
    <row r="14" spans="1:25" s="18" customFormat="1" ht="15.75" customHeight="1" x14ac:dyDescent="0.2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20"/>
    </row>
    <row r="15" spans="1:25" s="18" customFormat="1" ht="15.75" customHeight="1" x14ac:dyDescent="0.2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20"/>
    </row>
    <row r="16" spans="1:25" s="18" customFormat="1" ht="15.75" customHeight="1" x14ac:dyDescent="0.2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20"/>
    </row>
    <row r="17" spans="1:25" s="18" customFormat="1" ht="15.75" customHeight="1" x14ac:dyDescent="0.2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20"/>
    </row>
    <row r="18" spans="1:25" s="18" customFormat="1" ht="15.75" customHeight="1" x14ac:dyDescent="0.2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58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20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>
        <f>('60-64 Women Dbls'!B3:B3)</f>
        <v>0</v>
      </c>
      <c r="C37" s="50">
        <f>('60-64 Women Dbls'!C3:C3)</f>
        <v>0</v>
      </c>
      <c r="D37" s="50">
        <f>('60-64 Women Dbls'!D3:D3)</f>
        <v>0</v>
      </c>
      <c r="E37" s="50">
        <f>('60-64 Women Dbls'!E3:E3)</f>
        <v>0</v>
      </c>
      <c r="F37" s="50">
        <f>('60-64 Women Dbls'!F3:F3)</f>
        <v>0</v>
      </c>
      <c r="G37" s="50">
        <f>('60-64 Women Dbls'!G3:G3)</f>
        <v>0</v>
      </c>
      <c r="H37" s="50">
        <f>('60-64 Women Dbls'!H3:H3)</f>
        <v>0</v>
      </c>
      <c r="I37" s="50">
        <f>('60-64 Women Dbls'!I3:I3)</f>
        <v>0</v>
      </c>
      <c r="J37" s="50">
        <f>('60-64 Women Dbls'!J3:J3)</f>
        <v>0</v>
      </c>
      <c r="K37" s="50"/>
      <c r="L37" s="50">
        <f>('60-64 Women Dbls'!L3:L3)</f>
        <v>0</v>
      </c>
      <c r="M37" s="50">
        <f>('60-64 Women Dbls'!M3:M3)</f>
        <v>0</v>
      </c>
      <c r="N37" s="50">
        <f>('60-64 Women Dbls'!N3:N3)</f>
        <v>0</v>
      </c>
      <c r="O37" s="50">
        <f>('60-64 Women Dbls'!O3:O3)</f>
        <v>0</v>
      </c>
      <c r="P37" s="50">
        <f>('60-64 Women Dbls'!P3:P3)</f>
        <v>0</v>
      </c>
      <c r="Q37" s="50">
        <f>('60-64 Women Dbls'!Q3:Q3)</f>
        <v>0</v>
      </c>
      <c r="R37" s="50">
        <f>('60-64 Women Dbls'!R3:R3)</f>
        <v>0</v>
      </c>
      <c r="S37" s="50">
        <f>('60-64 Women Dbls'!S3:S3)</f>
        <v>0</v>
      </c>
      <c r="T37" s="50">
        <f>('60-64 Women Dbls'!T3:T3)</f>
        <v>0</v>
      </c>
      <c r="U37" s="50">
        <f>('60-64 Women Dbls'!U3:U3)</f>
        <v>0</v>
      </c>
      <c r="V37" s="50">
        <f>('60-64 Women Dbls'!V3:V3)</f>
        <v>0</v>
      </c>
      <c r="W37" s="50">
        <f>('60-64 Women Dbls'!W3:W3)</f>
        <v>0</v>
      </c>
      <c r="X37" s="50">
        <f>('60-64 Women Dbls'!X3:X3)</f>
        <v>1008</v>
      </c>
      <c r="Y37" s="50">
        <f>('60-64 Women Dbls'!Y3:Y3)</f>
        <v>0</v>
      </c>
    </row>
    <row r="38" spans="1:25" ht="15.75" customHeight="1" x14ac:dyDescent="0.2">
      <c r="A38" s="51" t="s">
        <v>51</v>
      </c>
      <c r="B38" s="52">
        <f>('60-64 Women Dbls'!B4:B4)</f>
        <v>0</v>
      </c>
      <c r="C38" s="52">
        <f>('60-64 Women Dbls'!C4:C4)</f>
        <v>0</v>
      </c>
      <c r="D38" s="52">
        <f>('60-64 Women Dbls'!D4:D4)</f>
        <v>0</v>
      </c>
      <c r="E38" s="52">
        <f>('60-64 Women Dbls'!E4:E4)</f>
        <v>0</v>
      </c>
      <c r="F38" s="52">
        <f>('60-64 Women Dbls'!F4:F4)</f>
        <v>0</v>
      </c>
      <c r="G38" s="52">
        <f>('60-64 Women Dbls'!G4:G4)</f>
        <v>0</v>
      </c>
      <c r="H38" s="52">
        <f>('60-64 Women Dbls'!H4:H4)</f>
        <v>0</v>
      </c>
      <c r="I38" s="52">
        <f>('60-64 Women Dbls'!I4:I4)</f>
        <v>0</v>
      </c>
      <c r="J38" s="52">
        <f>('60-64 Women Dbls'!J4:J4)</f>
        <v>0</v>
      </c>
      <c r="K38" s="52"/>
      <c r="L38" s="52">
        <f>('60-64 Women Dbls'!L4:L4)</f>
        <v>0</v>
      </c>
      <c r="M38" s="52">
        <f>('60-64 Women Dbls'!M4:M4)</f>
        <v>0</v>
      </c>
      <c r="N38" s="52">
        <f>('60-64 Women Dbls'!N4:N4)</f>
        <v>0</v>
      </c>
      <c r="O38" s="52">
        <f>('60-64 Women Dbls'!O4:O4)</f>
        <v>0</v>
      </c>
      <c r="P38" s="52">
        <f>('60-64 Women Dbls'!P4:P4)</f>
        <v>0</v>
      </c>
      <c r="Q38" s="52">
        <f>('60-64 Women Dbls'!Q4:Q4)</f>
        <v>0</v>
      </c>
      <c r="R38" s="52">
        <f>('60-64 Women Dbls'!R4:R4)</f>
        <v>0</v>
      </c>
      <c r="S38" s="52">
        <f>('60-64 Women Dbls'!S4:S4)</f>
        <v>0</v>
      </c>
      <c r="T38" s="52">
        <f>('60-64 Women Dbls'!T4:T4)</f>
        <v>0</v>
      </c>
      <c r="U38" s="52">
        <f>('60-64 Women Dbls'!U4:U4)</f>
        <v>0</v>
      </c>
      <c r="V38" s="52">
        <f>('60-64 Women Dbls'!V4:V4)</f>
        <v>0</v>
      </c>
      <c r="W38" s="52">
        <f>('60-64 Women Dbls'!W4:W4)</f>
        <v>0</v>
      </c>
      <c r="X38" s="52">
        <f>('60-64 Women Dbls'!X4:X4)</f>
        <v>1008</v>
      </c>
      <c r="Y38" s="52">
        <f>('60-64 Women Dbls'!Y4:Y4)</f>
        <v>0</v>
      </c>
    </row>
    <row r="39" spans="1:25" ht="15.75" customHeight="1" thickBot="1" x14ac:dyDescent="0.25">
      <c r="A39" s="53" t="s">
        <v>52</v>
      </c>
      <c r="B39" s="54">
        <f>('60-64 Women Dbls'!B5:B5)</f>
        <v>0</v>
      </c>
      <c r="C39" s="54">
        <f>('60-64 Women Dbls'!C5:C5)</f>
        <v>0</v>
      </c>
      <c r="D39" s="54">
        <f>('60-64 Women Dbls'!D5:D5)</f>
        <v>0</v>
      </c>
      <c r="E39" s="54">
        <f>('60-64 Women Dbls'!E5:E5)</f>
        <v>0</v>
      </c>
      <c r="F39" s="54">
        <f>('60-64 Women Dbls'!F5:F5)</f>
        <v>0</v>
      </c>
      <c r="G39" s="54">
        <f>('60-64 Women Dbls'!G5:G5)</f>
        <v>0</v>
      </c>
      <c r="H39" s="54">
        <f>('60-64 Women Dbls'!H5:H5)</f>
        <v>0</v>
      </c>
      <c r="I39" s="54">
        <f>('60-64 Women Dbls'!I5:I5)</f>
        <v>0</v>
      </c>
      <c r="J39" s="54">
        <f>('60-64 Women Dbls'!J5:J5)</f>
        <v>0</v>
      </c>
      <c r="K39" s="54"/>
      <c r="L39" s="54">
        <f>('60-64 Women Dbls'!L5:L5)</f>
        <v>0</v>
      </c>
      <c r="M39" s="54">
        <f>('60-64 Women Dbls'!M5:M5)</f>
        <v>0</v>
      </c>
      <c r="N39" s="54">
        <f>('60-64 Women Dbls'!N5:N5)</f>
        <v>0</v>
      </c>
      <c r="O39" s="54">
        <f>('60-64 Women Dbls'!O5:O5)</f>
        <v>0</v>
      </c>
      <c r="P39" s="54">
        <f>('60-64 Women Dbls'!P5:P5)</f>
        <v>0</v>
      </c>
      <c r="Q39" s="54">
        <f>('60-64 Women Dbls'!Q5:Q5)</f>
        <v>0</v>
      </c>
      <c r="R39" s="54">
        <f>('60-64 Women Dbls'!R5:R5)</f>
        <v>0</v>
      </c>
      <c r="S39" s="54">
        <f>('60-64 Women Dbls'!S5:S5)</f>
        <v>0</v>
      </c>
      <c r="T39" s="54">
        <f>('60-64 Women Dbls'!T5:T5)</f>
        <v>0</v>
      </c>
      <c r="U39" s="54">
        <f>('60-64 Women Dbls'!U5:U5)</f>
        <v>0</v>
      </c>
      <c r="V39" s="54">
        <f>('60-64 Women Dbls'!V5:V5)</f>
        <v>0</v>
      </c>
      <c r="W39" s="54">
        <f>('60-64 Women Dbls'!W5:W5)</f>
        <v>0</v>
      </c>
      <c r="X39" s="54">
        <f>('60-64 Women Dbls'!X5:X5)</f>
        <v>1008</v>
      </c>
      <c r="Y39" s="54">
        <f>('60-64 Women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autoFilter ref="B1:Y6">
    <filterColumn colId="19" showButton="0"/>
    <filterColumn colId="20" showButton="0"/>
    <sortState ref="B4:Y6">
      <sortCondition descending="1" ref="Y3:Y6"/>
    </sortState>
  </autoFilter>
  <mergeCells count="24"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  <mergeCell ref="P1:P2"/>
    <mergeCell ref="T1:T2"/>
    <mergeCell ref="B1:B2"/>
    <mergeCell ref="C1:C2"/>
    <mergeCell ref="D1:D2"/>
    <mergeCell ref="E1:E2"/>
    <mergeCell ref="F1:F2"/>
    <mergeCell ref="J1:J2"/>
  </mergeCells>
  <printOptions horizontalCentered="1"/>
  <pageMargins left="0" right="0" top="0.75" bottom="1" header="0" footer="0"/>
  <pageSetup scale="63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 60-64 Womens Doubles&amp;R&amp;"Arial,Regular"&amp;14Page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topLeftCell="B1" zoomScaleNormal="100" workbookViewId="0">
      <selection activeCell="N17" sqref="N17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83" t="s">
        <v>0</v>
      </c>
      <c r="C1" s="8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83" t="s">
        <v>0</v>
      </c>
      <c r="M1" s="8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77"/>
      <c r="C2" s="77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77"/>
      <c r="M2" s="77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 t="s">
        <v>71</v>
      </c>
      <c r="C3" s="10" t="s">
        <v>64</v>
      </c>
      <c r="D3" s="10"/>
      <c r="E3" s="10"/>
      <c r="F3" s="10"/>
      <c r="G3" s="11">
        <v>193</v>
      </c>
      <c r="H3" s="11">
        <v>192</v>
      </c>
      <c r="I3" s="11">
        <v>237</v>
      </c>
      <c r="J3" s="12">
        <f>SUM(G3:I3)</f>
        <v>622</v>
      </c>
      <c r="K3" s="13"/>
      <c r="L3" s="14" t="s">
        <v>72</v>
      </c>
      <c r="M3" s="10" t="s">
        <v>73</v>
      </c>
      <c r="N3" s="10"/>
      <c r="O3" s="10"/>
      <c r="P3" s="10"/>
      <c r="Q3" s="15">
        <v>190</v>
      </c>
      <c r="R3" s="15">
        <v>204</v>
      </c>
      <c r="S3" s="11">
        <v>202</v>
      </c>
      <c r="T3" s="12">
        <f>SUM(Q3:S3)</f>
        <v>596</v>
      </c>
      <c r="U3" s="12"/>
      <c r="V3" s="12"/>
      <c r="W3" s="16"/>
      <c r="X3" s="16">
        <f>ROUNDDOWN((420-(P3+F3))*0.8,0)*3</f>
        <v>1008</v>
      </c>
      <c r="Y3" s="57">
        <f>SUM(J3+T3)</f>
        <v>1218</v>
      </c>
    </row>
    <row r="4" spans="1:25" s="18" customFormat="1" ht="15.75" customHeight="1" thickBot="1" x14ac:dyDescent="0.25">
      <c r="A4" s="9" t="s">
        <v>12</v>
      </c>
      <c r="B4" s="10" t="s">
        <v>74</v>
      </c>
      <c r="C4" s="10" t="s">
        <v>75</v>
      </c>
      <c r="D4" s="10"/>
      <c r="E4" s="10"/>
      <c r="F4" s="10"/>
      <c r="G4" s="11">
        <v>176</v>
      </c>
      <c r="H4" s="11">
        <v>161</v>
      </c>
      <c r="I4" s="11">
        <v>189</v>
      </c>
      <c r="J4" s="12">
        <f>SUM(G4:I4)</f>
        <v>526</v>
      </c>
      <c r="K4" s="19"/>
      <c r="L4" s="14" t="s">
        <v>76</v>
      </c>
      <c r="M4" s="10" t="s">
        <v>57</v>
      </c>
      <c r="N4" s="10"/>
      <c r="O4" s="10"/>
      <c r="P4" s="10"/>
      <c r="Q4" s="15">
        <v>223</v>
      </c>
      <c r="R4" s="15">
        <v>202</v>
      </c>
      <c r="S4" s="11">
        <v>222</v>
      </c>
      <c r="T4" s="12">
        <f>SUM(Q4:S4)</f>
        <v>647</v>
      </c>
      <c r="U4" s="12"/>
      <c r="V4" s="12"/>
      <c r="W4" s="16"/>
      <c r="X4" s="16">
        <f>ROUNDDOWN((420-(P4+F4))*0.8,0)*3</f>
        <v>1008</v>
      </c>
      <c r="Y4" s="57">
        <f>SUM(J4+T4)</f>
        <v>1173</v>
      </c>
    </row>
    <row r="5" spans="1:25" s="18" customFormat="1" ht="15.75" customHeight="1" x14ac:dyDescent="0.2">
      <c r="A5" s="9" t="s">
        <v>13</v>
      </c>
      <c r="B5" s="10"/>
      <c r="C5" s="10"/>
      <c r="D5" s="10"/>
      <c r="E5" s="10"/>
      <c r="F5" s="10"/>
      <c r="G5" s="11"/>
      <c r="H5" s="11"/>
      <c r="I5" s="11"/>
      <c r="J5" s="12"/>
      <c r="K5" s="19"/>
      <c r="L5" s="14"/>
      <c r="M5" s="10"/>
      <c r="N5" s="10"/>
      <c r="O5" s="10"/>
      <c r="P5" s="10"/>
      <c r="Q5" s="15"/>
      <c r="R5" s="15"/>
      <c r="S5" s="11"/>
      <c r="T5" s="12"/>
      <c r="U5" s="12"/>
      <c r="V5" s="12"/>
      <c r="W5" s="16"/>
      <c r="X5" s="16">
        <f>ROUNDDOWN((420-(P5+F5))*0.8,0)*3</f>
        <v>1008</v>
      </c>
      <c r="Y5" s="57"/>
    </row>
    <row r="6" spans="1:25" s="18" customFormat="1" ht="15.75" customHeight="1" x14ac:dyDescent="0.2">
      <c r="A6" s="9" t="s">
        <v>14</v>
      </c>
      <c r="B6" s="10"/>
      <c r="C6" s="10"/>
      <c r="D6" s="10"/>
      <c r="E6" s="10"/>
      <c r="F6" s="10"/>
      <c r="G6" s="11"/>
      <c r="H6" s="11"/>
      <c r="I6" s="11"/>
      <c r="J6" s="12"/>
      <c r="K6" s="19"/>
      <c r="L6" s="14"/>
      <c r="M6" s="10"/>
      <c r="N6" s="10"/>
      <c r="O6" s="10"/>
      <c r="P6" s="10"/>
      <c r="Q6" s="15"/>
      <c r="R6" s="15"/>
      <c r="S6" s="11"/>
      <c r="T6" s="12"/>
      <c r="U6" s="12"/>
      <c r="V6" s="12"/>
      <c r="W6" s="16"/>
      <c r="X6" s="16"/>
      <c r="Y6" s="20"/>
    </row>
    <row r="7" spans="1:25" s="18" customFormat="1" ht="15.75" customHeight="1" x14ac:dyDescent="0.2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20"/>
    </row>
    <row r="8" spans="1:25" s="18" customFormat="1" ht="15.75" customHeight="1" x14ac:dyDescent="0.2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20"/>
    </row>
    <row r="9" spans="1:25" s="18" customFormat="1" ht="15.75" customHeight="1" x14ac:dyDescent="0.2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20"/>
    </row>
    <row r="10" spans="1:25" s="18" customFormat="1" ht="15.75" customHeight="1" x14ac:dyDescent="0.2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20"/>
    </row>
    <row r="11" spans="1:25" s="18" customFormat="1" ht="15.75" customHeight="1" x14ac:dyDescent="0.2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20"/>
    </row>
    <row r="12" spans="1:25" s="18" customFormat="1" ht="15.75" customHeight="1" x14ac:dyDescent="0.2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20"/>
    </row>
    <row r="13" spans="1:25" s="18" customFormat="1" ht="15.75" customHeight="1" x14ac:dyDescent="0.2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20"/>
    </row>
    <row r="14" spans="1:25" s="18" customFormat="1" ht="15.75" customHeight="1" x14ac:dyDescent="0.2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20"/>
    </row>
    <row r="15" spans="1:25" s="18" customFormat="1" ht="15.75" customHeight="1" x14ac:dyDescent="0.2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20"/>
    </row>
    <row r="16" spans="1:25" s="18" customFormat="1" ht="15.75" customHeight="1" x14ac:dyDescent="0.2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20"/>
    </row>
    <row r="17" spans="1:25" s="18" customFormat="1" ht="15.75" customHeight="1" x14ac:dyDescent="0.2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20"/>
    </row>
    <row r="18" spans="1:25" s="18" customFormat="1" ht="15.75" customHeight="1" x14ac:dyDescent="0.2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20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20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 t="str">
        <f>('60-64 Men Dbls'!B3:B3)</f>
        <v>Ferrier</v>
      </c>
      <c r="C37" s="50" t="str">
        <f>('60-64 Men Dbls'!C3:C3)</f>
        <v>Richard</v>
      </c>
      <c r="D37" s="50">
        <f>('60-64 Men Dbls'!D3:D3)</f>
        <v>0</v>
      </c>
      <c r="E37" s="50">
        <f>('60-64 Men Dbls'!E3:E3)</f>
        <v>0</v>
      </c>
      <c r="F37" s="50">
        <f>('60-64 Men Dbls'!F3:F3)</f>
        <v>0</v>
      </c>
      <c r="G37" s="50">
        <f>('60-64 Men Dbls'!G3:G3)</f>
        <v>193</v>
      </c>
      <c r="H37" s="50">
        <f>('60-64 Men Dbls'!H3:H3)</f>
        <v>192</v>
      </c>
      <c r="I37" s="50">
        <f>('60-64 Men Dbls'!I3:I3)</f>
        <v>237</v>
      </c>
      <c r="J37" s="50">
        <f>('60-64 Men Dbls'!J3:J3)</f>
        <v>622</v>
      </c>
      <c r="K37" s="50"/>
      <c r="L37" s="50" t="str">
        <f>('60-64 Men Dbls'!L3:L3)</f>
        <v>Harvey Sr</v>
      </c>
      <c r="M37" s="50" t="str">
        <f>('60-64 Men Dbls'!M3:M3)</f>
        <v>Roger</v>
      </c>
      <c r="N37" s="50">
        <f>('60-64 Men Dbls'!N3:N3)</f>
        <v>0</v>
      </c>
      <c r="O37" s="50">
        <f>('60-64 Men Dbls'!O3:O3)</f>
        <v>0</v>
      </c>
      <c r="P37" s="50">
        <f>('60-64 Men Dbls'!P3:P3)</f>
        <v>0</v>
      </c>
      <c r="Q37" s="50">
        <f>('60-64 Men Dbls'!Q3:Q3)</f>
        <v>190</v>
      </c>
      <c r="R37" s="50">
        <f>('60-64 Men Dbls'!R3:R3)</f>
        <v>204</v>
      </c>
      <c r="S37" s="50">
        <f>('60-64 Men Dbls'!S3:S3)</f>
        <v>202</v>
      </c>
      <c r="T37" s="50">
        <f>('60-64 Men Dbls'!T3:T3)</f>
        <v>596</v>
      </c>
      <c r="U37" s="50">
        <f>('60-64 Men Dbls'!U3:U3)</f>
        <v>0</v>
      </c>
      <c r="V37" s="50">
        <f>('60-64 Men Dbls'!V3:V3)</f>
        <v>0</v>
      </c>
      <c r="W37" s="50">
        <f>('60-64 Men Dbls'!W3:W3)</f>
        <v>0</v>
      </c>
      <c r="X37" s="50">
        <f>('60-64 Men Dbls'!X3:X3)</f>
        <v>1008</v>
      </c>
      <c r="Y37" s="50">
        <f>('60-64 Men Dbls'!Y3:Y3)</f>
        <v>1218</v>
      </c>
    </row>
    <row r="38" spans="1:25" ht="15.75" customHeight="1" x14ac:dyDescent="0.2">
      <c r="A38" s="51" t="s">
        <v>51</v>
      </c>
      <c r="B38" s="52" t="str">
        <f>('60-64 Men Dbls'!B4:B4)</f>
        <v>Volker</v>
      </c>
      <c r="C38" s="52" t="str">
        <f>('60-64 Men Dbls'!C4:C4)</f>
        <v>Jeff</v>
      </c>
      <c r="D38" s="52">
        <f>('60-64 Men Dbls'!D4:D4)</f>
        <v>0</v>
      </c>
      <c r="E38" s="52">
        <f>('60-64 Men Dbls'!E4:E4)</f>
        <v>0</v>
      </c>
      <c r="F38" s="52">
        <f>('60-64 Men Dbls'!F4:F4)</f>
        <v>0</v>
      </c>
      <c r="G38" s="52">
        <f>('60-64 Men Dbls'!G4:G4)</f>
        <v>176</v>
      </c>
      <c r="H38" s="52">
        <f>('60-64 Men Dbls'!H4:H4)</f>
        <v>161</v>
      </c>
      <c r="I38" s="52">
        <f>('60-64 Men Dbls'!I4:I4)</f>
        <v>189</v>
      </c>
      <c r="J38" s="52">
        <f>('60-64 Men Dbls'!J4:J4)</f>
        <v>526</v>
      </c>
      <c r="K38" s="52"/>
      <c r="L38" s="52" t="str">
        <f>('60-64 Men Dbls'!L4:L4)</f>
        <v>Miller</v>
      </c>
      <c r="M38" s="52" t="str">
        <f>('60-64 Men Dbls'!M4:M4)</f>
        <v>Robert</v>
      </c>
      <c r="N38" s="52">
        <f>('60-64 Men Dbls'!N4:N4)</f>
        <v>0</v>
      </c>
      <c r="O38" s="52">
        <f>('60-64 Men Dbls'!O4:O4)</f>
        <v>0</v>
      </c>
      <c r="P38" s="52">
        <f>('60-64 Men Dbls'!P4:P4)</f>
        <v>0</v>
      </c>
      <c r="Q38" s="52">
        <f>('60-64 Men Dbls'!Q4:Q4)</f>
        <v>223</v>
      </c>
      <c r="R38" s="52">
        <f>('60-64 Men Dbls'!R4:R4)</f>
        <v>202</v>
      </c>
      <c r="S38" s="52">
        <f>('60-64 Men Dbls'!S4:S4)</f>
        <v>222</v>
      </c>
      <c r="T38" s="52">
        <f>('60-64 Men Dbls'!T4:T4)</f>
        <v>647</v>
      </c>
      <c r="U38" s="52">
        <f>('60-64 Men Dbls'!U4:U4)</f>
        <v>0</v>
      </c>
      <c r="V38" s="52">
        <f>('60-64 Men Dbls'!V4:V4)</f>
        <v>0</v>
      </c>
      <c r="W38" s="52">
        <f>('60-64 Men Dbls'!W4:W4)</f>
        <v>0</v>
      </c>
      <c r="X38" s="52">
        <f>('60-64 Men Dbls'!X4:X4)</f>
        <v>1008</v>
      </c>
      <c r="Y38" s="52">
        <f>('60-64 Men Dbls'!Y4:Y4)</f>
        <v>1173</v>
      </c>
    </row>
    <row r="39" spans="1:25" ht="15.75" customHeight="1" thickBot="1" x14ac:dyDescent="0.25">
      <c r="A39" s="53" t="s">
        <v>52</v>
      </c>
      <c r="B39" s="54">
        <f>('60-64 Men Dbls'!B5:B5)</f>
        <v>0</v>
      </c>
      <c r="C39" s="54">
        <f>('60-64 Men Dbls'!C5:C5)</f>
        <v>0</v>
      </c>
      <c r="D39" s="54">
        <f>('60-64 Men Dbls'!D5:D5)</f>
        <v>0</v>
      </c>
      <c r="E39" s="54">
        <f>('60-64 Men Dbls'!E5:E5)</f>
        <v>0</v>
      </c>
      <c r="F39" s="54">
        <f>('60-64 Men Dbls'!F5:F5)</f>
        <v>0</v>
      </c>
      <c r="G39" s="54">
        <f>('60-64 Men Dbls'!G5:G5)</f>
        <v>0</v>
      </c>
      <c r="H39" s="54">
        <f>('60-64 Men Dbls'!H5:H5)</f>
        <v>0</v>
      </c>
      <c r="I39" s="54">
        <f>('60-64 Men Dbls'!I5:I5)</f>
        <v>0</v>
      </c>
      <c r="J39" s="54">
        <f>('60-64 Men Dbls'!J5:J5)</f>
        <v>0</v>
      </c>
      <c r="K39" s="54"/>
      <c r="L39" s="54">
        <f>('60-64 Men Dbls'!L5:L5)</f>
        <v>0</v>
      </c>
      <c r="M39" s="54">
        <f>('60-64 Men Dbls'!M5:M5)</f>
        <v>0</v>
      </c>
      <c r="N39" s="54">
        <f>('60-64 Men Dbls'!N5:N5)</f>
        <v>0</v>
      </c>
      <c r="O39" s="54">
        <f>('60-64 Men Dbls'!O5:O5)</f>
        <v>0</v>
      </c>
      <c r="P39" s="54">
        <f>('60-64 Men Dbls'!P5:P5)</f>
        <v>0</v>
      </c>
      <c r="Q39" s="54">
        <f>('60-64 Men Dbls'!Q5:Q5)</f>
        <v>0</v>
      </c>
      <c r="R39" s="54">
        <f>('60-64 Men Dbls'!R5:R5)</f>
        <v>0</v>
      </c>
      <c r="S39" s="54">
        <f>('60-64 Men Dbls'!S5:S5)</f>
        <v>0</v>
      </c>
      <c r="T39" s="54">
        <f>('60-64 Men Dbls'!T5:T5)</f>
        <v>0</v>
      </c>
      <c r="U39" s="54">
        <f>('60-64 Men Dbls'!U5:U5)</f>
        <v>0</v>
      </c>
      <c r="V39" s="54">
        <f>('60-64 Men Dbls'!V5:V5)</f>
        <v>0</v>
      </c>
      <c r="W39" s="54">
        <f>('60-64 Men Dbls'!W5:W5)</f>
        <v>0</v>
      </c>
      <c r="X39" s="54">
        <f>('60-64 Men Dbls'!X5:X5)</f>
        <v>1008</v>
      </c>
      <c r="Y39" s="54">
        <f>('60-64 Men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autoFilter ref="B1:Y6">
    <filterColumn colId="19" showButton="0"/>
    <filterColumn colId="20" showButton="0"/>
    <sortState ref="B4:Y6">
      <sortCondition descending="1" ref="Y3:Y6"/>
    </sortState>
  </autoFilter>
  <mergeCells count="24"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  <mergeCell ref="P1:P2"/>
    <mergeCell ref="T1:T2"/>
    <mergeCell ref="B1:B2"/>
    <mergeCell ref="C1:C2"/>
    <mergeCell ref="D1:D2"/>
    <mergeCell ref="E1:E2"/>
    <mergeCell ref="F1:F2"/>
    <mergeCell ref="J1:J2"/>
  </mergeCells>
  <printOptions horizontalCentered="1"/>
  <pageMargins left="0" right="0" top="0.75" bottom="1" header="0" footer="0"/>
  <pageSetup paperSize="5" scale="82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 60-64 Men Doubles&amp;R&amp;"Arial,Regular"&amp;14Page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view="pageLayout" topLeftCell="B1" zoomScaleNormal="100" workbookViewId="0">
      <selection activeCell="Q9" sqref="Q9"/>
    </sheetView>
  </sheetViews>
  <sheetFormatPr defaultRowHeight="12.75" x14ac:dyDescent="0.2"/>
  <cols>
    <col min="1" max="1" width="11.125" style="55" customWidth="1"/>
    <col min="2" max="3" width="12.625" style="55" customWidth="1"/>
    <col min="4" max="4" width="15.625" style="55" customWidth="1"/>
    <col min="5" max="5" width="5.625" style="55" customWidth="1"/>
    <col min="6" max="6" width="6.625" style="55" hidden="1" customWidth="1"/>
    <col min="7" max="9" width="7.625" style="55" customWidth="1"/>
    <col min="10" max="10" width="10.625" style="55" customWidth="1"/>
    <col min="11" max="11" width="2.625" style="55" customWidth="1"/>
    <col min="12" max="12" width="12.625" style="55" customWidth="1"/>
    <col min="13" max="13" width="12.625" style="5" customWidth="1"/>
    <col min="14" max="14" width="15.625" style="5" customWidth="1"/>
    <col min="15" max="15" width="5.625" style="5" customWidth="1"/>
    <col min="16" max="16" width="6.625" style="5" hidden="1" customWidth="1"/>
    <col min="17" max="19" width="8.625" style="5" customWidth="1"/>
    <col min="20" max="20" width="10.625" style="5" customWidth="1"/>
    <col min="21" max="24" width="7.625" style="5" hidden="1" customWidth="1"/>
    <col min="25" max="25" width="14.25" style="5" customWidth="1"/>
    <col min="26" max="26" width="9" style="5"/>
    <col min="27" max="256" width="8" style="5"/>
    <col min="257" max="257" width="9.75" style="5" customWidth="1"/>
    <col min="258" max="259" width="11.125" style="5" customWidth="1"/>
    <col min="260" max="260" width="13.75" style="5" customWidth="1"/>
    <col min="261" max="261" width="4.875" style="5" customWidth="1"/>
    <col min="262" max="262" width="5.875" style="5" customWidth="1"/>
    <col min="263" max="265" width="6.75" style="5" customWidth="1"/>
    <col min="266" max="266" width="9.375" style="5" customWidth="1"/>
    <col min="267" max="267" width="2.375" style="5" customWidth="1"/>
    <col min="268" max="269" width="11.125" style="5" customWidth="1"/>
    <col min="270" max="270" width="13.75" style="5" customWidth="1"/>
    <col min="271" max="271" width="4.875" style="5" customWidth="1"/>
    <col min="272" max="272" width="5.875" style="5" customWidth="1"/>
    <col min="273" max="275" width="7.625" style="5" customWidth="1"/>
    <col min="276" max="276" width="9.375" style="5" customWidth="1"/>
    <col min="277" max="279" width="0" style="5" hidden="1" customWidth="1"/>
    <col min="280" max="280" width="6.75" style="5" customWidth="1"/>
    <col min="281" max="281" width="12.25" style="5" bestFit="1" customWidth="1"/>
    <col min="282" max="512" width="8" style="5"/>
    <col min="513" max="513" width="9.75" style="5" customWidth="1"/>
    <col min="514" max="515" width="11.125" style="5" customWidth="1"/>
    <col min="516" max="516" width="13.75" style="5" customWidth="1"/>
    <col min="517" max="517" width="4.875" style="5" customWidth="1"/>
    <col min="518" max="518" width="5.875" style="5" customWidth="1"/>
    <col min="519" max="521" width="6.75" style="5" customWidth="1"/>
    <col min="522" max="522" width="9.375" style="5" customWidth="1"/>
    <col min="523" max="523" width="2.375" style="5" customWidth="1"/>
    <col min="524" max="525" width="11.125" style="5" customWidth="1"/>
    <col min="526" max="526" width="13.75" style="5" customWidth="1"/>
    <col min="527" max="527" width="4.875" style="5" customWidth="1"/>
    <col min="528" max="528" width="5.875" style="5" customWidth="1"/>
    <col min="529" max="531" width="7.625" style="5" customWidth="1"/>
    <col min="532" max="532" width="9.375" style="5" customWidth="1"/>
    <col min="533" max="535" width="0" style="5" hidden="1" customWidth="1"/>
    <col min="536" max="536" width="6.75" style="5" customWidth="1"/>
    <col min="537" max="537" width="12.25" style="5" bestFit="1" customWidth="1"/>
    <col min="538" max="768" width="8" style="5"/>
    <col min="769" max="769" width="9.75" style="5" customWidth="1"/>
    <col min="770" max="771" width="11.125" style="5" customWidth="1"/>
    <col min="772" max="772" width="13.75" style="5" customWidth="1"/>
    <col min="773" max="773" width="4.875" style="5" customWidth="1"/>
    <col min="774" max="774" width="5.875" style="5" customWidth="1"/>
    <col min="775" max="777" width="6.75" style="5" customWidth="1"/>
    <col min="778" max="778" width="9.375" style="5" customWidth="1"/>
    <col min="779" max="779" width="2.375" style="5" customWidth="1"/>
    <col min="780" max="781" width="11.125" style="5" customWidth="1"/>
    <col min="782" max="782" width="13.75" style="5" customWidth="1"/>
    <col min="783" max="783" width="4.875" style="5" customWidth="1"/>
    <col min="784" max="784" width="5.875" style="5" customWidth="1"/>
    <col min="785" max="787" width="7.625" style="5" customWidth="1"/>
    <col min="788" max="788" width="9.375" style="5" customWidth="1"/>
    <col min="789" max="791" width="0" style="5" hidden="1" customWidth="1"/>
    <col min="792" max="792" width="6.75" style="5" customWidth="1"/>
    <col min="793" max="793" width="12.25" style="5" bestFit="1" customWidth="1"/>
    <col min="794" max="1024" width="9" style="5"/>
    <col min="1025" max="1025" width="9.75" style="5" customWidth="1"/>
    <col min="1026" max="1027" width="11.125" style="5" customWidth="1"/>
    <col min="1028" max="1028" width="13.75" style="5" customWidth="1"/>
    <col min="1029" max="1029" width="4.875" style="5" customWidth="1"/>
    <col min="1030" max="1030" width="5.875" style="5" customWidth="1"/>
    <col min="1031" max="1033" width="6.75" style="5" customWidth="1"/>
    <col min="1034" max="1034" width="9.375" style="5" customWidth="1"/>
    <col min="1035" max="1035" width="2.375" style="5" customWidth="1"/>
    <col min="1036" max="1037" width="11.125" style="5" customWidth="1"/>
    <col min="1038" max="1038" width="13.75" style="5" customWidth="1"/>
    <col min="1039" max="1039" width="4.875" style="5" customWidth="1"/>
    <col min="1040" max="1040" width="5.875" style="5" customWidth="1"/>
    <col min="1041" max="1043" width="7.625" style="5" customWidth="1"/>
    <col min="1044" max="1044" width="9.375" style="5" customWidth="1"/>
    <col min="1045" max="1047" width="0" style="5" hidden="1" customWidth="1"/>
    <col min="1048" max="1048" width="6.75" style="5" customWidth="1"/>
    <col min="1049" max="1049" width="12.25" style="5" bestFit="1" customWidth="1"/>
    <col min="1050" max="1280" width="8" style="5"/>
    <col min="1281" max="1281" width="9.75" style="5" customWidth="1"/>
    <col min="1282" max="1283" width="11.125" style="5" customWidth="1"/>
    <col min="1284" max="1284" width="13.75" style="5" customWidth="1"/>
    <col min="1285" max="1285" width="4.875" style="5" customWidth="1"/>
    <col min="1286" max="1286" width="5.875" style="5" customWidth="1"/>
    <col min="1287" max="1289" width="6.75" style="5" customWidth="1"/>
    <col min="1290" max="1290" width="9.375" style="5" customWidth="1"/>
    <col min="1291" max="1291" width="2.375" style="5" customWidth="1"/>
    <col min="1292" max="1293" width="11.125" style="5" customWidth="1"/>
    <col min="1294" max="1294" width="13.75" style="5" customWidth="1"/>
    <col min="1295" max="1295" width="4.875" style="5" customWidth="1"/>
    <col min="1296" max="1296" width="5.875" style="5" customWidth="1"/>
    <col min="1297" max="1299" width="7.625" style="5" customWidth="1"/>
    <col min="1300" max="1300" width="9.375" style="5" customWidth="1"/>
    <col min="1301" max="1303" width="0" style="5" hidden="1" customWidth="1"/>
    <col min="1304" max="1304" width="6.75" style="5" customWidth="1"/>
    <col min="1305" max="1305" width="12.25" style="5" bestFit="1" customWidth="1"/>
    <col min="1306" max="1536" width="8" style="5"/>
    <col min="1537" max="1537" width="9.75" style="5" customWidth="1"/>
    <col min="1538" max="1539" width="11.125" style="5" customWidth="1"/>
    <col min="1540" max="1540" width="13.75" style="5" customWidth="1"/>
    <col min="1541" max="1541" width="4.875" style="5" customWidth="1"/>
    <col min="1542" max="1542" width="5.875" style="5" customWidth="1"/>
    <col min="1543" max="1545" width="6.75" style="5" customWidth="1"/>
    <col min="1546" max="1546" width="9.375" style="5" customWidth="1"/>
    <col min="1547" max="1547" width="2.375" style="5" customWidth="1"/>
    <col min="1548" max="1549" width="11.125" style="5" customWidth="1"/>
    <col min="1550" max="1550" width="13.75" style="5" customWidth="1"/>
    <col min="1551" max="1551" width="4.875" style="5" customWidth="1"/>
    <col min="1552" max="1552" width="5.875" style="5" customWidth="1"/>
    <col min="1553" max="1555" width="7.625" style="5" customWidth="1"/>
    <col min="1556" max="1556" width="9.375" style="5" customWidth="1"/>
    <col min="1557" max="1559" width="0" style="5" hidden="1" customWidth="1"/>
    <col min="1560" max="1560" width="6.75" style="5" customWidth="1"/>
    <col min="1561" max="1561" width="12.25" style="5" bestFit="1" customWidth="1"/>
    <col min="1562" max="1792" width="8" style="5"/>
    <col min="1793" max="1793" width="9.75" style="5" customWidth="1"/>
    <col min="1794" max="1795" width="11.125" style="5" customWidth="1"/>
    <col min="1796" max="1796" width="13.75" style="5" customWidth="1"/>
    <col min="1797" max="1797" width="4.875" style="5" customWidth="1"/>
    <col min="1798" max="1798" width="5.875" style="5" customWidth="1"/>
    <col min="1799" max="1801" width="6.75" style="5" customWidth="1"/>
    <col min="1802" max="1802" width="9.375" style="5" customWidth="1"/>
    <col min="1803" max="1803" width="2.375" style="5" customWidth="1"/>
    <col min="1804" max="1805" width="11.125" style="5" customWidth="1"/>
    <col min="1806" max="1806" width="13.75" style="5" customWidth="1"/>
    <col min="1807" max="1807" width="4.875" style="5" customWidth="1"/>
    <col min="1808" max="1808" width="5.875" style="5" customWidth="1"/>
    <col min="1809" max="1811" width="7.625" style="5" customWidth="1"/>
    <col min="1812" max="1812" width="9.375" style="5" customWidth="1"/>
    <col min="1813" max="1815" width="0" style="5" hidden="1" customWidth="1"/>
    <col min="1816" max="1816" width="6.75" style="5" customWidth="1"/>
    <col min="1817" max="1817" width="12.25" style="5" bestFit="1" customWidth="1"/>
    <col min="1818" max="2048" width="9" style="5"/>
    <col min="2049" max="2049" width="9.75" style="5" customWidth="1"/>
    <col min="2050" max="2051" width="11.125" style="5" customWidth="1"/>
    <col min="2052" max="2052" width="13.75" style="5" customWidth="1"/>
    <col min="2053" max="2053" width="4.875" style="5" customWidth="1"/>
    <col min="2054" max="2054" width="5.875" style="5" customWidth="1"/>
    <col min="2055" max="2057" width="6.75" style="5" customWidth="1"/>
    <col min="2058" max="2058" width="9.375" style="5" customWidth="1"/>
    <col min="2059" max="2059" width="2.375" style="5" customWidth="1"/>
    <col min="2060" max="2061" width="11.125" style="5" customWidth="1"/>
    <col min="2062" max="2062" width="13.75" style="5" customWidth="1"/>
    <col min="2063" max="2063" width="4.875" style="5" customWidth="1"/>
    <col min="2064" max="2064" width="5.875" style="5" customWidth="1"/>
    <col min="2065" max="2067" width="7.625" style="5" customWidth="1"/>
    <col min="2068" max="2068" width="9.375" style="5" customWidth="1"/>
    <col min="2069" max="2071" width="0" style="5" hidden="1" customWidth="1"/>
    <col min="2072" max="2072" width="6.75" style="5" customWidth="1"/>
    <col min="2073" max="2073" width="12.25" style="5" bestFit="1" customWidth="1"/>
    <col min="2074" max="2304" width="8" style="5"/>
    <col min="2305" max="2305" width="9.75" style="5" customWidth="1"/>
    <col min="2306" max="2307" width="11.125" style="5" customWidth="1"/>
    <col min="2308" max="2308" width="13.75" style="5" customWidth="1"/>
    <col min="2309" max="2309" width="4.875" style="5" customWidth="1"/>
    <col min="2310" max="2310" width="5.875" style="5" customWidth="1"/>
    <col min="2311" max="2313" width="6.75" style="5" customWidth="1"/>
    <col min="2314" max="2314" width="9.375" style="5" customWidth="1"/>
    <col min="2315" max="2315" width="2.375" style="5" customWidth="1"/>
    <col min="2316" max="2317" width="11.125" style="5" customWidth="1"/>
    <col min="2318" max="2318" width="13.75" style="5" customWidth="1"/>
    <col min="2319" max="2319" width="4.875" style="5" customWidth="1"/>
    <col min="2320" max="2320" width="5.875" style="5" customWidth="1"/>
    <col min="2321" max="2323" width="7.625" style="5" customWidth="1"/>
    <col min="2324" max="2324" width="9.375" style="5" customWidth="1"/>
    <col min="2325" max="2327" width="0" style="5" hidden="1" customWidth="1"/>
    <col min="2328" max="2328" width="6.75" style="5" customWidth="1"/>
    <col min="2329" max="2329" width="12.25" style="5" bestFit="1" customWidth="1"/>
    <col min="2330" max="2560" width="8" style="5"/>
    <col min="2561" max="2561" width="9.75" style="5" customWidth="1"/>
    <col min="2562" max="2563" width="11.125" style="5" customWidth="1"/>
    <col min="2564" max="2564" width="13.75" style="5" customWidth="1"/>
    <col min="2565" max="2565" width="4.875" style="5" customWidth="1"/>
    <col min="2566" max="2566" width="5.875" style="5" customWidth="1"/>
    <col min="2567" max="2569" width="6.75" style="5" customWidth="1"/>
    <col min="2570" max="2570" width="9.375" style="5" customWidth="1"/>
    <col min="2571" max="2571" width="2.375" style="5" customWidth="1"/>
    <col min="2572" max="2573" width="11.125" style="5" customWidth="1"/>
    <col min="2574" max="2574" width="13.75" style="5" customWidth="1"/>
    <col min="2575" max="2575" width="4.875" style="5" customWidth="1"/>
    <col min="2576" max="2576" width="5.875" style="5" customWidth="1"/>
    <col min="2577" max="2579" width="7.625" style="5" customWidth="1"/>
    <col min="2580" max="2580" width="9.375" style="5" customWidth="1"/>
    <col min="2581" max="2583" width="0" style="5" hidden="1" customWidth="1"/>
    <col min="2584" max="2584" width="6.75" style="5" customWidth="1"/>
    <col min="2585" max="2585" width="12.25" style="5" bestFit="1" customWidth="1"/>
    <col min="2586" max="2816" width="8" style="5"/>
    <col min="2817" max="2817" width="9.75" style="5" customWidth="1"/>
    <col min="2818" max="2819" width="11.125" style="5" customWidth="1"/>
    <col min="2820" max="2820" width="13.75" style="5" customWidth="1"/>
    <col min="2821" max="2821" width="4.875" style="5" customWidth="1"/>
    <col min="2822" max="2822" width="5.875" style="5" customWidth="1"/>
    <col min="2823" max="2825" width="6.75" style="5" customWidth="1"/>
    <col min="2826" max="2826" width="9.375" style="5" customWidth="1"/>
    <col min="2827" max="2827" width="2.375" style="5" customWidth="1"/>
    <col min="2828" max="2829" width="11.125" style="5" customWidth="1"/>
    <col min="2830" max="2830" width="13.75" style="5" customWidth="1"/>
    <col min="2831" max="2831" width="4.875" style="5" customWidth="1"/>
    <col min="2832" max="2832" width="5.875" style="5" customWidth="1"/>
    <col min="2833" max="2835" width="7.625" style="5" customWidth="1"/>
    <col min="2836" max="2836" width="9.375" style="5" customWidth="1"/>
    <col min="2837" max="2839" width="0" style="5" hidden="1" customWidth="1"/>
    <col min="2840" max="2840" width="6.75" style="5" customWidth="1"/>
    <col min="2841" max="2841" width="12.25" style="5" bestFit="1" customWidth="1"/>
    <col min="2842" max="3072" width="9" style="5"/>
    <col min="3073" max="3073" width="9.75" style="5" customWidth="1"/>
    <col min="3074" max="3075" width="11.125" style="5" customWidth="1"/>
    <col min="3076" max="3076" width="13.75" style="5" customWidth="1"/>
    <col min="3077" max="3077" width="4.875" style="5" customWidth="1"/>
    <col min="3078" max="3078" width="5.875" style="5" customWidth="1"/>
    <col min="3079" max="3081" width="6.75" style="5" customWidth="1"/>
    <col min="3082" max="3082" width="9.375" style="5" customWidth="1"/>
    <col min="3083" max="3083" width="2.375" style="5" customWidth="1"/>
    <col min="3084" max="3085" width="11.125" style="5" customWidth="1"/>
    <col min="3086" max="3086" width="13.75" style="5" customWidth="1"/>
    <col min="3087" max="3087" width="4.875" style="5" customWidth="1"/>
    <col min="3088" max="3088" width="5.875" style="5" customWidth="1"/>
    <col min="3089" max="3091" width="7.625" style="5" customWidth="1"/>
    <col min="3092" max="3092" width="9.375" style="5" customWidth="1"/>
    <col min="3093" max="3095" width="0" style="5" hidden="1" customWidth="1"/>
    <col min="3096" max="3096" width="6.75" style="5" customWidth="1"/>
    <col min="3097" max="3097" width="12.25" style="5" bestFit="1" customWidth="1"/>
    <col min="3098" max="3328" width="8" style="5"/>
    <col min="3329" max="3329" width="9.75" style="5" customWidth="1"/>
    <col min="3330" max="3331" width="11.125" style="5" customWidth="1"/>
    <col min="3332" max="3332" width="13.75" style="5" customWidth="1"/>
    <col min="3333" max="3333" width="4.875" style="5" customWidth="1"/>
    <col min="3334" max="3334" width="5.875" style="5" customWidth="1"/>
    <col min="3335" max="3337" width="6.75" style="5" customWidth="1"/>
    <col min="3338" max="3338" width="9.375" style="5" customWidth="1"/>
    <col min="3339" max="3339" width="2.375" style="5" customWidth="1"/>
    <col min="3340" max="3341" width="11.125" style="5" customWidth="1"/>
    <col min="3342" max="3342" width="13.75" style="5" customWidth="1"/>
    <col min="3343" max="3343" width="4.875" style="5" customWidth="1"/>
    <col min="3344" max="3344" width="5.875" style="5" customWidth="1"/>
    <col min="3345" max="3347" width="7.625" style="5" customWidth="1"/>
    <col min="3348" max="3348" width="9.375" style="5" customWidth="1"/>
    <col min="3349" max="3351" width="0" style="5" hidden="1" customWidth="1"/>
    <col min="3352" max="3352" width="6.75" style="5" customWidth="1"/>
    <col min="3353" max="3353" width="12.25" style="5" bestFit="1" customWidth="1"/>
    <col min="3354" max="3584" width="8" style="5"/>
    <col min="3585" max="3585" width="9.75" style="5" customWidth="1"/>
    <col min="3586" max="3587" width="11.125" style="5" customWidth="1"/>
    <col min="3588" max="3588" width="13.75" style="5" customWidth="1"/>
    <col min="3589" max="3589" width="4.875" style="5" customWidth="1"/>
    <col min="3590" max="3590" width="5.875" style="5" customWidth="1"/>
    <col min="3591" max="3593" width="6.75" style="5" customWidth="1"/>
    <col min="3594" max="3594" width="9.375" style="5" customWidth="1"/>
    <col min="3595" max="3595" width="2.375" style="5" customWidth="1"/>
    <col min="3596" max="3597" width="11.125" style="5" customWidth="1"/>
    <col min="3598" max="3598" width="13.75" style="5" customWidth="1"/>
    <col min="3599" max="3599" width="4.875" style="5" customWidth="1"/>
    <col min="3600" max="3600" width="5.875" style="5" customWidth="1"/>
    <col min="3601" max="3603" width="7.625" style="5" customWidth="1"/>
    <col min="3604" max="3604" width="9.375" style="5" customWidth="1"/>
    <col min="3605" max="3607" width="0" style="5" hidden="1" customWidth="1"/>
    <col min="3608" max="3608" width="6.75" style="5" customWidth="1"/>
    <col min="3609" max="3609" width="12.25" style="5" bestFit="1" customWidth="1"/>
    <col min="3610" max="3840" width="8" style="5"/>
    <col min="3841" max="3841" width="9.75" style="5" customWidth="1"/>
    <col min="3842" max="3843" width="11.125" style="5" customWidth="1"/>
    <col min="3844" max="3844" width="13.75" style="5" customWidth="1"/>
    <col min="3845" max="3845" width="4.875" style="5" customWidth="1"/>
    <col min="3846" max="3846" width="5.875" style="5" customWidth="1"/>
    <col min="3847" max="3849" width="6.75" style="5" customWidth="1"/>
    <col min="3850" max="3850" width="9.375" style="5" customWidth="1"/>
    <col min="3851" max="3851" width="2.375" style="5" customWidth="1"/>
    <col min="3852" max="3853" width="11.125" style="5" customWidth="1"/>
    <col min="3854" max="3854" width="13.75" style="5" customWidth="1"/>
    <col min="3855" max="3855" width="4.875" style="5" customWidth="1"/>
    <col min="3856" max="3856" width="5.875" style="5" customWidth="1"/>
    <col min="3857" max="3859" width="7.625" style="5" customWidth="1"/>
    <col min="3860" max="3860" width="9.375" style="5" customWidth="1"/>
    <col min="3861" max="3863" width="0" style="5" hidden="1" customWidth="1"/>
    <col min="3864" max="3864" width="6.75" style="5" customWidth="1"/>
    <col min="3865" max="3865" width="12.25" style="5" bestFit="1" customWidth="1"/>
    <col min="3866" max="4096" width="9" style="5"/>
    <col min="4097" max="4097" width="9.75" style="5" customWidth="1"/>
    <col min="4098" max="4099" width="11.125" style="5" customWidth="1"/>
    <col min="4100" max="4100" width="13.75" style="5" customWidth="1"/>
    <col min="4101" max="4101" width="4.875" style="5" customWidth="1"/>
    <col min="4102" max="4102" width="5.875" style="5" customWidth="1"/>
    <col min="4103" max="4105" width="6.75" style="5" customWidth="1"/>
    <col min="4106" max="4106" width="9.375" style="5" customWidth="1"/>
    <col min="4107" max="4107" width="2.375" style="5" customWidth="1"/>
    <col min="4108" max="4109" width="11.125" style="5" customWidth="1"/>
    <col min="4110" max="4110" width="13.75" style="5" customWidth="1"/>
    <col min="4111" max="4111" width="4.875" style="5" customWidth="1"/>
    <col min="4112" max="4112" width="5.875" style="5" customWidth="1"/>
    <col min="4113" max="4115" width="7.625" style="5" customWidth="1"/>
    <col min="4116" max="4116" width="9.375" style="5" customWidth="1"/>
    <col min="4117" max="4119" width="0" style="5" hidden="1" customWidth="1"/>
    <col min="4120" max="4120" width="6.75" style="5" customWidth="1"/>
    <col min="4121" max="4121" width="12.25" style="5" bestFit="1" customWidth="1"/>
    <col min="4122" max="4352" width="8" style="5"/>
    <col min="4353" max="4353" width="9.75" style="5" customWidth="1"/>
    <col min="4354" max="4355" width="11.125" style="5" customWidth="1"/>
    <col min="4356" max="4356" width="13.75" style="5" customWidth="1"/>
    <col min="4357" max="4357" width="4.875" style="5" customWidth="1"/>
    <col min="4358" max="4358" width="5.875" style="5" customWidth="1"/>
    <col min="4359" max="4361" width="6.75" style="5" customWidth="1"/>
    <col min="4362" max="4362" width="9.375" style="5" customWidth="1"/>
    <col min="4363" max="4363" width="2.375" style="5" customWidth="1"/>
    <col min="4364" max="4365" width="11.125" style="5" customWidth="1"/>
    <col min="4366" max="4366" width="13.75" style="5" customWidth="1"/>
    <col min="4367" max="4367" width="4.875" style="5" customWidth="1"/>
    <col min="4368" max="4368" width="5.875" style="5" customWidth="1"/>
    <col min="4369" max="4371" width="7.625" style="5" customWidth="1"/>
    <col min="4372" max="4372" width="9.375" style="5" customWidth="1"/>
    <col min="4373" max="4375" width="0" style="5" hidden="1" customWidth="1"/>
    <col min="4376" max="4376" width="6.75" style="5" customWidth="1"/>
    <col min="4377" max="4377" width="12.25" style="5" bestFit="1" customWidth="1"/>
    <col min="4378" max="4608" width="8" style="5"/>
    <col min="4609" max="4609" width="9.75" style="5" customWidth="1"/>
    <col min="4610" max="4611" width="11.125" style="5" customWidth="1"/>
    <col min="4612" max="4612" width="13.75" style="5" customWidth="1"/>
    <col min="4613" max="4613" width="4.875" style="5" customWidth="1"/>
    <col min="4614" max="4614" width="5.875" style="5" customWidth="1"/>
    <col min="4615" max="4617" width="6.75" style="5" customWidth="1"/>
    <col min="4618" max="4618" width="9.375" style="5" customWidth="1"/>
    <col min="4619" max="4619" width="2.375" style="5" customWidth="1"/>
    <col min="4620" max="4621" width="11.125" style="5" customWidth="1"/>
    <col min="4622" max="4622" width="13.75" style="5" customWidth="1"/>
    <col min="4623" max="4623" width="4.875" style="5" customWidth="1"/>
    <col min="4624" max="4624" width="5.875" style="5" customWidth="1"/>
    <col min="4625" max="4627" width="7.625" style="5" customWidth="1"/>
    <col min="4628" max="4628" width="9.375" style="5" customWidth="1"/>
    <col min="4629" max="4631" width="0" style="5" hidden="1" customWidth="1"/>
    <col min="4632" max="4632" width="6.75" style="5" customWidth="1"/>
    <col min="4633" max="4633" width="12.25" style="5" bestFit="1" customWidth="1"/>
    <col min="4634" max="4864" width="8" style="5"/>
    <col min="4865" max="4865" width="9.75" style="5" customWidth="1"/>
    <col min="4866" max="4867" width="11.125" style="5" customWidth="1"/>
    <col min="4868" max="4868" width="13.75" style="5" customWidth="1"/>
    <col min="4869" max="4869" width="4.875" style="5" customWidth="1"/>
    <col min="4870" max="4870" width="5.875" style="5" customWidth="1"/>
    <col min="4871" max="4873" width="6.75" style="5" customWidth="1"/>
    <col min="4874" max="4874" width="9.375" style="5" customWidth="1"/>
    <col min="4875" max="4875" width="2.375" style="5" customWidth="1"/>
    <col min="4876" max="4877" width="11.125" style="5" customWidth="1"/>
    <col min="4878" max="4878" width="13.75" style="5" customWidth="1"/>
    <col min="4879" max="4879" width="4.875" style="5" customWidth="1"/>
    <col min="4880" max="4880" width="5.875" style="5" customWidth="1"/>
    <col min="4881" max="4883" width="7.625" style="5" customWidth="1"/>
    <col min="4884" max="4884" width="9.375" style="5" customWidth="1"/>
    <col min="4885" max="4887" width="0" style="5" hidden="1" customWidth="1"/>
    <col min="4888" max="4888" width="6.75" style="5" customWidth="1"/>
    <col min="4889" max="4889" width="12.25" style="5" bestFit="1" customWidth="1"/>
    <col min="4890" max="5120" width="9" style="5"/>
    <col min="5121" max="5121" width="9.75" style="5" customWidth="1"/>
    <col min="5122" max="5123" width="11.125" style="5" customWidth="1"/>
    <col min="5124" max="5124" width="13.75" style="5" customWidth="1"/>
    <col min="5125" max="5125" width="4.875" style="5" customWidth="1"/>
    <col min="5126" max="5126" width="5.875" style="5" customWidth="1"/>
    <col min="5127" max="5129" width="6.75" style="5" customWidth="1"/>
    <col min="5130" max="5130" width="9.375" style="5" customWidth="1"/>
    <col min="5131" max="5131" width="2.375" style="5" customWidth="1"/>
    <col min="5132" max="5133" width="11.125" style="5" customWidth="1"/>
    <col min="5134" max="5134" width="13.75" style="5" customWidth="1"/>
    <col min="5135" max="5135" width="4.875" style="5" customWidth="1"/>
    <col min="5136" max="5136" width="5.875" style="5" customWidth="1"/>
    <col min="5137" max="5139" width="7.625" style="5" customWidth="1"/>
    <col min="5140" max="5140" width="9.375" style="5" customWidth="1"/>
    <col min="5141" max="5143" width="0" style="5" hidden="1" customWidth="1"/>
    <col min="5144" max="5144" width="6.75" style="5" customWidth="1"/>
    <col min="5145" max="5145" width="12.25" style="5" bestFit="1" customWidth="1"/>
    <col min="5146" max="5376" width="8" style="5"/>
    <col min="5377" max="5377" width="9.75" style="5" customWidth="1"/>
    <col min="5378" max="5379" width="11.125" style="5" customWidth="1"/>
    <col min="5380" max="5380" width="13.75" style="5" customWidth="1"/>
    <col min="5381" max="5381" width="4.875" style="5" customWidth="1"/>
    <col min="5382" max="5382" width="5.875" style="5" customWidth="1"/>
    <col min="5383" max="5385" width="6.75" style="5" customWidth="1"/>
    <col min="5386" max="5386" width="9.375" style="5" customWidth="1"/>
    <col min="5387" max="5387" width="2.375" style="5" customWidth="1"/>
    <col min="5388" max="5389" width="11.125" style="5" customWidth="1"/>
    <col min="5390" max="5390" width="13.75" style="5" customWidth="1"/>
    <col min="5391" max="5391" width="4.875" style="5" customWidth="1"/>
    <col min="5392" max="5392" width="5.875" style="5" customWidth="1"/>
    <col min="5393" max="5395" width="7.625" style="5" customWidth="1"/>
    <col min="5396" max="5396" width="9.375" style="5" customWidth="1"/>
    <col min="5397" max="5399" width="0" style="5" hidden="1" customWidth="1"/>
    <col min="5400" max="5400" width="6.75" style="5" customWidth="1"/>
    <col min="5401" max="5401" width="12.25" style="5" bestFit="1" customWidth="1"/>
    <col min="5402" max="5632" width="8" style="5"/>
    <col min="5633" max="5633" width="9.75" style="5" customWidth="1"/>
    <col min="5634" max="5635" width="11.125" style="5" customWidth="1"/>
    <col min="5636" max="5636" width="13.75" style="5" customWidth="1"/>
    <col min="5637" max="5637" width="4.875" style="5" customWidth="1"/>
    <col min="5638" max="5638" width="5.875" style="5" customWidth="1"/>
    <col min="5639" max="5641" width="6.75" style="5" customWidth="1"/>
    <col min="5642" max="5642" width="9.375" style="5" customWidth="1"/>
    <col min="5643" max="5643" width="2.375" style="5" customWidth="1"/>
    <col min="5644" max="5645" width="11.125" style="5" customWidth="1"/>
    <col min="5646" max="5646" width="13.75" style="5" customWidth="1"/>
    <col min="5647" max="5647" width="4.875" style="5" customWidth="1"/>
    <col min="5648" max="5648" width="5.875" style="5" customWidth="1"/>
    <col min="5649" max="5651" width="7.625" style="5" customWidth="1"/>
    <col min="5652" max="5652" width="9.375" style="5" customWidth="1"/>
    <col min="5653" max="5655" width="0" style="5" hidden="1" customWidth="1"/>
    <col min="5656" max="5656" width="6.75" style="5" customWidth="1"/>
    <col min="5657" max="5657" width="12.25" style="5" bestFit="1" customWidth="1"/>
    <col min="5658" max="5888" width="8" style="5"/>
    <col min="5889" max="5889" width="9.75" style="5" customWidth="1"/>
    <col min="5890" max="5891" width="11.125" style="5" customWidth="1"/>
    <col min="5892" max="5892" width="13.75" style="5" customWidth="1"/>
    <col min="5893" max="5893" width="4.875" style="5" customWidth="1"/>
    <col min="5894" max="5894" width="5.875" style="5" customWidth="1"/>
    <col min="5895" max="5897" width="6.75" style="5" customWidth="1"/>
    <col min="5898" max="5898" width="9.375" style="5" customWidth="1"/>
    <col min="5899" max="5899" width="2.375" style="5" customWidth="1"/>
    <col min="5900" max="5901" width="11.125" style="5" customWidth="1"/>
    <col min="5902" max="5902" width="13.75" style="5" customWidth="1"/>
    <col min="5903" max="5903" width="4.875" style="5" customWidth="1"/>
    <col min="5904" max="5904" width="5.875" style="5" customWidth="1"/>
    <col min="5905" max="5907" width="7.625" style="5" customWidth="1"/>
    <col min="5908" max="5908" width="9.375" style="5" customWidth="1"/>
    <col min="5909" max="5911" width="0" style="5" hidden="1" customWidth="1"/>
    <col min="5912" max="5912" width="6.75" style="5" customWidth="1"/>
    <col min="5913" max="5913" width="12.25" style="5" bestFit="1" customWidth="1"/>
    <col min="5914" max="6144" width="9" style="5"/>
    <col min="6145" max="6145" width="9.75" style="5" customWidth="1"/>
    <col min="6146" max="6147" width="11.125" style="5" customWidth="1"/>
    <col min="6148" max="6148" width="13.75" style="5" customWidth="1"/>
    <col min="6149" max="6149" width="4.875" style="5" customWidth="1"/>
    <col min="6150" max="6150" width="5.875" style="5" customWidth="1"/>
    <col min="6151" max="6153" width="6.75" style="5" customWidth="1"/>
    <col min="6154" max="6154" width="9.375" style="5" customWidth="1"/>
    <col min="6155" max="6155" width="2.375" style="5" customWidth="1"/>
    <col min="6156" max="6157" width="11.125" style="5" customWidth="1"/>
    <col min="6158" max="6158" width="13.75" style="5" customWidth="1"/>
    <col min="6159" max="6159" width="4.875" style="5" customWidth="1"/>
    <col min="6160" max="6160" width="5.875" style="5" customWidth="1"/>
    <col min="6161" max="6163" width="7.625" style="5" customWidth="1"/>
    <col min="6164" max="6164" width="9.375" style="5" customWidth="1"/>
    <col min="6165" max="6167" width="0" style="5" hidden="1" customWidth="1"/>
    <col min="6168" max="6168" width="6.75" style="5" customWidth="1"/>
    <col min="6169" max="6169" width="12.25" style="5" bestFit="1" customWidth="1"/>
    <col min="6170" max="6400" width="8" style="5"/>
    <col min="6401" max="6401" width="9.75" style="5" customWidth="1"/>
    <col min="6402" max="6403" width="11.125" style="5" customWidth="1"/>
    <col min="6404" max="6404" width="13.75" style="5" customWidth="1"/>
    <col min="6405" max="6405" width="4.875" style="5" customWidth="1"/>
    <col min="6406" max="6406" width="5.875" style="5" customWidth="1"/>
    <col min="6407" max="6409" width="6.75" style="5" customWidth="1"/>
    <col min="6410" max="6410" width="9.375" style="5" customWidth="1"/>
    <col min="6411" max="6411" width="2.375" style="5" customWidth="1"/>
    <col min="6412" max="6413" width="11.125" style="5" customWidth="1"/>
    <col min="6414" max="6414" width="13.75" style="5" customWidth="1"/>
    <col min="6415" max="6415" width="4.875" style="5" customWidth="1"/>
    <col min="6416" max="6416" width="5.875" style="5" customWidth="1"/>
    <col min="6417" max="6419" width="7.625" style="5" customWidth="1"/>
    <col min="6420" max="6420" width="9.375" style="5" customWidth="1"/>
    <col min="6421" max="6423" width="0" style="5" hidden="1" customWidth="1"/>
    <col min="6424" max="6424" width="6.75" style="5" customWidth="1"/>
    <col min="6425" max="6425" width="12.25" style="5" bestFit="1" customWidth="1"/>
    <col min="6426" max="6656" width="8" style="5"/>
    <col min="6657" max="6657" width="9.75" style="5" customWidth="1"/>
    <col min="6658" max="6659" width="11.125" style="5" customWidth="1"/>
    <col min="6660" max="6660" width="13.75" style="5" customWidth="1"/>
    <col min="6661" max="6661" width="4.875" style="5" customWidth="1"/>
    <col min="6662" max="6662" width="5.875" style="5" customWidth="1"/>
    <col min="6663" max="6665" width="6.75" style="5" customWidth="1"/>
    <col min="6666" max="6666" width="9.375" style="5" customWidth="1"/>
    <col min="6667" max="6667" width="2.375" style="5" customWidth="1"/>
    <col min="6668" max="6669" width="11.125" style="5" customWidth="1"/>
    <col min="6670" max="6670" width="13.75" style="5" customWidth="1"/>
    <col min="6671" max="6671" width="4.875" style="5" customWidth="1"/>
    <col min="6672" max="6672" width="5.875" style="5" customWidth="1"/>
    <col min="6673" max="6675" width="7.625" style="5" customWidth="1"/>
    <col min="6676" max="6676" width="9.375" style="5" customWidth="1"/>
    <col min="6677" max="6679" width="0" style="5" hidden="1" customWidth="1"/>
    <col min="6680" max="6680" width="6.75" style="5" customWidth="1"/>
    <col min="6681" max="6681" width="12.25" style="5" bestFit="1" customWidth="1"/>
    <col min="6682" max="6912" width="8" style="5"/>
    <col min="6913" max="6913" width="9.75" style="5" customWidth="1"/>
    <col min="6914" max="6915" width="11.125" style="5" customWidth="1"/>
    <col min="6916" max="6916" width="13.75" style="5" customWidth="1"/>
    <col min="6917" max="6917" width="4.875" style="5" customWidth="1"/>
    <col min="6918" max="6918" width="5.875" style="5" customWidth="1"/>
    <col min="6919" max="6921" width="6.75" style="5" customWidth="1"/>
    <col min="6922" max="6922" width="9.375" style="5" customWidth="1"/>
    <col min="6923" max="6923" width="2.375" style="5" customWidth="1"/>
    <col min="6924" max="6925" width="11.125" style="5" customWidth="1"/>
    <col min="6926" max="6926" width="13.75" style="5" customWidth="1"/>
    <col min="6927" max="6927" width="4.875" style="5" customWidth="1"/>
    <col min="6928" max="6928" width="5.875" style="5" customWidth="1"/>
    <col min="6929" max="6931" width="7.625" style="5" customWidth="1"/>
    <col min="6932" max="6932" width="9.375" style="5" customWidth="1"/>
    <col min="6933" max="6935" width="0" style="5" hidden="1" customWidth="1"/>
    <col min="6936" max="6936" width="6.75" style="5" customWidth="1"/>
    <col min="6937" max="6937" width="12.25" style="5" bestFit="1" customWidth="1"/>
    <col min="6938" max="7168" width="9" style="5"/>
    <col min="7169" max="7169" width="9.75" style="5" customWidth="1"/>
    <col min="7170" max="7171" width="11.125" style="5" customWidth="1"/>
    <col min="7172" max="7172" width="13.75" style="5" customWidth="1"/>
    <col min="7173" max="7173" width="4.875" style="5" customWidth="1"/>
    <col min="7174" max="7174" width="5.875" style="5" customWidth="1"/>
    <col min="7175" max="7177" width="6.75" style="5" customWidth="1"/>
    <col min="7178" max="7178" width="9.375" style="5" customWidth="1"/>
    <col min="7179" max="7179" width="2.375" style="5" customWidth="1"/>
    <col min="7180" max="7181" width="11.125" style="5" customWidth="1"/>
    <col min="7182" max="7182" width="13.75" style="5" customWidth="1"/>
    <col min="7183" max="7183" width="4.875" style="5" customWidth="1"/>
    <col min="7184" max="7184" width="5.875" style="5" customWidth="1"/>
    <col min="7185" max="7187" width="7.625" style="5" customWidth="1"/>
    <col min="7188" max="7188" width="9.375" style="5" customWidth="1"/>
    <col min="7189" max="7191" width="0" style="5" hidden="1" customWidth="1"/>
    <col min="7192" max="7192" width="6.75" style="5" customWidth="1"/>
    <col min="7193" max="7193" width="12.25" style="5" bestFit="1" customWidth="1"/>
    <col min="7194" max="7424" width="8" style="5"/>
    <col min="7425" max="7425" width="9.75" style="5" customWidth="1"/>
    <col min="7426" max="7427" width="11.125" style="5" customWidth="1"/>
    <col min="7428" max="7428" width="13.75" style="5" customWidth="1"/>
    <col min="7429" max="7429" width="4.875" style="5" customWidth="1"/>
    <col min="7430" max="7430" width="5.875" style="5" customWidth="1"/>
    <col min="7431" max="7433" width="6.75" style="5" customWidth="1"/>
    <col min="7434" max="7434" width="9.375" style="5" customWidth="1"/>
    <col min="7435" max="7435" width="2.375" style="5" customWidth="1"/>
    <col min="7436" max="7437" width="11.125" style="5" customWidth="1"/>
    <col min="7438" max="7438" width="13.75" style="5" customWidth="1"/>
    <col min="7439" max="7439" width="4.875" style="5" customWidth="1"/>
    <col min="7440" max="7440" width="5.875" style="5" customWidth="1"/>
    <col min="7441" max="7443" width="7.625" style="5" customWidth="1"/>
    <col min="7444" max="7444" width="9.375" style="5" customWidth="1"/>
    <col min="7445" max="7447" width="0" style="5" hidden="1" customWidth="1"/>
    <col min="7448" max="7448" width="6.75" style="5" customWidth="1"/>
    <col min="7449" max="7449" width="12.25" style="5" bestFit="1" customWidth="1"/>
    <col min="7450" max="7680" width="8" style="5"/>
    <col min="7681" max="7681" width="9.75" style="5" customWidth="1"/>
    <col min="7682" max="7683" width="11.125" style="5" customWidth="1"/>
    <col min="7684" max="7684" width="13.75" style="5" customWidth="1"/>
    <col min="7685" max="7685" width="4.875" style="5" customWidth="1"/>
    <col min="7686" max="7686" width="5.875" style="5" customWidth="1"/>
    <col min="7687" max="7689" width="6.75" style="5" customWidth="1"/>
    <col min="7690" max="7690" width="9.375" style="5" customWidth="1"/>
    <col min="7691" max="7691" width="2.375" style="5" customWidth="1"/>
    <col min="7692" max="7693" width="11.125" style="5" customWidth="1"/>
    <col min="7694" max="7694" width="13.75" style="5" customWidth="1"/>
    <col min="7695" max="7695" width="4.875" style="5" customWidth="1"/>
    <col min="7696" max="7696" width="5.875" style="5" customWidth="1"/>
    <col min="7697" max="7699" width="7.625" style="5" customWidth="1"/>
    <col min="7700" max="7700" width="9.375" style="5" customWidth="1"/>
    <col min="7701" max="7703" width="0" style="5" hidden="1" customWidth="1"/>
    <col min="7704" max="7704" width="6.75" style="5" customWidth="1"/>
    <col min="7705" max="7705" width="12.25" style="5" bestFit="1" customWidth="1"/>
    <col min="7706" max="7936" width="8" style="5"/>
    <col min="7937" max="7937" width="9.75" style="5" customWidth="1"/>
    <col min="7938" max="7939" width="11.125" style="5" customWidth="1"/>
    <col min="7940" max="7940" width="13.75" style="5" customWidth="1"/>
    <col min="7941" max="7941" width="4.875" style="5" customWidth="1"/>
    <col min="7942" max="7942" width="5.875" style="5" customWidth="1"/>
    <col min="7943" max="7945" width="6.75" style="5" customWidth="1"/>
    <col min="7946" max="7946" width="9.375" style="5" customWidth="1"/>
    <col min="7947" max="7947" width="2.375" style="5" customWidth="1"/>
    <col min="7948" max="7949" width="11.125" style="5" customWidth="1"/>
    <col min="7950" max="7950" width="13.75" style="5" customWidth="1"/>
    <col min="7951" max="7951" width="4.875" style="5" customWidth="1"/>
    <col min="7952" max="7952" width="5.875" style="5" customWidth="1"/>
    <col min="7953" max="7955" width="7.625" style="5" customWidth="1"/>
    <col min="7956" max="7956" width="9.375" style="5" customWidth="1"/>
    <col min="7957" max="7959" width="0" style="5" hidden="1" customWidth="1"/>
    <col min="7960" max="7960" width="6.75" style="5" customWidth="1"/>
    <col min="7961" max="7961" width="12.25" style="5" bestFit="1" customWidth="1"/>
    <col min="7962" max="8192" width="9" style="5"/>
    <col min="8193" max="8193" width="9.75" style="5" customWidth="1"/>
    <col min="8194" max="8195" width="11.125" style="5" customWidth="1"/>
    <col min="8196" max="8196" width="13.75" style="5" customWidth="1"/>
    <col min="8197" max="8197" width="4.875" style="5" customWidth="1"/>
    <col min="8198" max="8198" width="5.875" style="5" customWidth="1"/>
    <col min="8199" max="8201" width="6.75" style="5" customWidth="1"/>
    <col min="8202" max="8202" width="9.375" style="5" customWidth="1"/>
    <col min="8203" max="8203" width="2.375" style="5" customWidth="1"/>
    <col min="8204" max="8205" width="11.125" style="5" customWidth="1"/>
    <col min="8206" max="8206" width="13.75" style="5" customWidth="1"/>
    <col min="8207" max="8207" width="4.875" style="5" customWidth="1"/>
    <col min="8208" max="8208" width="5.875" style="5" customWidth="1"/>
    <col min="8209" max="8211" width="7.625" style="5" customWidth="1"/>
    <col min="8212" max="8212" width="9.375" style="5" customWidth="1"/>
    <col min="8213" max="8215" width="0" style="5" hidden="1" customWidth="1"/>
    <col min="8216" max="8216" width="6.75" style="5" customWidth="1"/>
    <col min="8217" max="8217" width="12.25" style="5" bestFit="1" customWidth="1"/>
    <col min="8218" max="8448" width="8" style="5"/>
    <col min="8449" max="8449" width="9.75" style="5" customWidth="1"/>
    <col min="8450" max="8451" width="11.125" style="5" customWidth="1"/>
    <col min="8452" max="8452" width="13.75" style="5" customWidth="1"/>
    <col min="8453" max="8453" width="4.875" style="5" customWidth="1"/>
    <col min="8454" max="8454" width="5.875" style="5" customWidth="1"/>
    <col min="8455" max="8457" width="6.75" style="5" customWidth="1"/>
    <col min="8458" max="8458" width="9.375" style="5" customWidth="1"/>
    <col min="8459" max="8459" width="2.375" style="5" customWidth="1"/>
    <col min="8460" max="8461" width="11.125" style="5" customWidth="1"/>
    <col min="8462" max="8462" width="13.75" style="5" customWidth="1"/>
    <col min="8463" max="8463" width="4.875" style="5" customWidth="1"/>
    <col min="8464" max="8464" width="5.875" style="5" customWidth="1"/>
    <col min="8465" max="8467" width="7.625" style="5" customWidth="1"/>
    <col min="8468" max="8468" width="9.375" style="5" customWidth="1"/>
    <col min="8469" max="8471" width="0" style="5" hidden="1" customWidth="1"/>
    <col min="8472" max="8472" width="6.75" style="5" customWidth="1"/>
    <col min="8473" max="8473" width="12.25" style="5" bestFit="1" customWidth="1"/>
    <col min="8474" max="8704" width="8" style="5"/>
    <col min="8705" max="8705" width="9.75" style="5" customWidth="1"/>
    <col min="8706" max="8707" width="11.125" style="5" customWidth="1"/>
    <col min="8708" max="8708" width="13.75" style="5" customWidth="1"/>
    <col min="8709" max="8709" width="4.875" style="5" customWidth="1"/>
    <col min="8710" max="8710" width="5.875" style="5" customWidth="1"/>
    <col min="8711" max="8713" width="6.75" style="5" customWidth="1"/>
    <col min="8714" max="8714" width="9.375" style="5" customWidth="1"/>
    <col min="8715" max="8715" width="2.375" style="5" customWidth="1"/>
    <col min="8716" max="8717" width="11.125" style="5" customWidth="1"/>
    <col min="8718" max="8718" width="13.75" style="5" customWidth="1"/>
    <col min="8719" max="8719" width="4.875" style="5" customWidth="1"/>
    <col min="8720" max="8720" width="5.875" style="5" customWidth="1"/>
    <col min="8721" max="8723" width="7.625" style="5" customWidth="1"/>
    <col min="8724" max="8724" width="9.375" style="5" customWidth="1"/>
    <col min="8725" max="8727" width="0" style="5" hidden="1" customWidth="1"/>
    <col min="8728" max="8728" width="6.75" style="5" customWidth="1"/>
    <col min="8729" max="8729" width="12.25" style="5" bestFit="1" customWidth="1"/>
    <col min="8730" max="8960" width="8" style="5"/>
    <col min="8961" max="8961" width="9.75" style="5" customWidth="1"/>
    <col min="8962" max="8963" width="11.125" style="5" customWidth="1"/>
    <col min="8964" max="8964" width="13.75" style="5" customWidth="1"/>
    <col min="8965" max="8965" width="4.875" style="5" customWidth="1"/>
    <col min="8966" max="8966" width="5.875" style="5" customWidth="1"/>
    <col min="8967" max="8969" width="6.75" style="5" customWidth="1"/>
    <col min="8970" max="8970" width="9.375" style="5" customWidth="1"/>
    <col min="8971" max="8971" width="2.375" style="5" customWidth="1"/>
    <col min="8972" max="8973" width="11.125" style="5" customWidth="1"/>
    <col min="8974" max="8974" width="13.75" style="5" customWidth="1"/>
    <col min="8975" max="8975" width="4.875" style="5" customWidth="1"/>
    <col min="8976" max="8976" width="5.875" style="5" customWidth="1"/>
    <col min="8977" max="8979" width="7.625" style="5" customWidth="1"/>
    <col min="8980" max="8980" width="9.375" style="5" customWidth="1"/>
    <col min="8981" max="8983" width="0" style="5" hidden="1" customWidth="1"/>
    <col min="8984" max="8984" width="6.75" style="5" customWidth="1"/>
    <col min="8985" max="8985" width="12.25" style="5" bestFit="1" customWidth="1"/>
    <col min="8986" max="9216" width="9" style="5"/>
    <col min="9217" max="9217" width="9.75" style="5" customWidth="1"/>
    <col min="9218" max="9219" width="11.125" style="5" customWidth="1"/>
    <col min="9220" max="9220" width="13.75" style="5" customWidth="1"/>
    <col min="9221" max="9221" width="4.875" style="5" customWidth="1"/>
    <col min="9222" max="9222" width="5.875" style="5" customWidth="1"/>
    <col min="9223" max="9225" width="6.75" style="5" customWidth="1"/>
    <col min="9226" max="9226" width="9.375" style="5" customWidth="1"/>
    <col min="9227" max="9227" width="2.375" style="5" customWidth="1"/>
    <col min="9228" max="9229" width="11.125" style="5" customWidth="1"/>
    <col min="9230" max="9230" width="13.75" style="5" customWidth="1"/>
    <col min="9231" max="9231" width="4.875" style="5" customWidth="1"/>
    <col min="9232" max="9232" width="5.875" style="5" customWidth="1"/>
    <col min="9233" max="9235" width="7.625" style="5" customWidth="1"/>
    <col min="9236" max="9236" width="9.375" style="5" customWidth="1"/>
    <col min="9237" max="9239" width="0" style="5" hidden="1" customWidth="1"/>
    <col min="9240" max="9240" width="6.75" style="5" customWidth="1"/>
    <col min="9241" max="9241" width="12.25" style="5" bestFit="1" customWidth="1"/>
    <col min="9242" max="9472" width="8" style="5"/>
    <col min="9473" max="9473" width="9.75" style="5" customWidth="1"/>
    <col min="9474" max="9475" width="11.125" style="5" customWidth="1"/>
    <col min="9476" max="9476" width="13.75" style="5" customWidth="1"/>
    <col min="9477" max="9477" width="4.875" style="5" customWidth="1"/>
    <col min="9478" max="9478" width="5.875" style="5" customWidth="1"/>
    <col min="9479" max="9481" width="6.75" style="5" customWidth="1"/>
    <col min="9482" max="9482" width="9.375" style="5" customWidth="1"/>
    <col min="9483" max="9483" width="2.375" style="5" customWidth="1"/>
    <col min="9484" max="9485" width="11.125" style="5" customWidth="1"/>
    <col min="9486" max="9486" width="13.75" style="5" customWidth="1"/>
    <col min="9487" max="9487" width="4.875" style="5" customWidth="1"/>
    <col min="9488" max="9488" width="5.875" style="5" customWidth="1"/>
    <col min="9489" max="9491" width="7.625" style="5" customWidth="1"/>
    <col min="9492" max="9492" width="9.375" style="5" customWidth="1"/>
    <col min="9493" max="9495" width="0" style="5" hidden="1" customWidth="1"/>
    <col min="9496" max="9496" width="6.75" style="5" customWidth="1"/>
    <col min="9497" max="9497" width="12.25" style="5" bestFit="1" customWidth="1"/>
    <col min="9498" max="9728" width="8" style="5"/>
    <col min="9729" max="9729" width="9.75" style="5" customWidth="1"/>
    <col min="9730" max="9731" width="11.125" style="5" customWidth="1"/>
    <col min="9732" max="9732" width="13.75" style="5" customWidth="1"/>
    <col min="9733" max="9733" width="4.875" style="5" customWidth="1"/>
    <col min="9734" max="9734" width="5.875" style="5" customWidth="1"/>
    <col min="9735" max="9737" width="6.75" style="5" customWidth="1"/>
    <col min="9738" max="9738" width="9.375" style="5" customWidth="1"/>
    <col min="9739" max="9739" width="2.375" style="5" customWidth="1"/>
    <col min="9740" max="9741" width="11.125" style="5" customWidth="1"/>
    <col min="9742" max="9742" width="13.75" style="5" customWidth="1"/>
    <col min="9743" max="9743" width="4.875" style="5" customWidth="1"/>
    <col min="9744" max="9744" width="5.875" style="5" customWidth="1"/>
    <col min="9745" max="9747" width="7.625" style="5" customWidth="1"/>
    <col min="9748" max="9748" width="9.375" style="5" customWidth="1"/>
    <col min="9749" max="9751" width="0" style="5" hidden="1" customWidth="1"/>
    <col min="9752" max="9752" width="6.75" style="5" customWidth="1"/>
    <col min="9753" max="9753" width="12.25" style="5" bestFit="1" customWidth="1"/>
    <col min="9754" max="9984" width="8" style="5"/>
    <col min="9985" max="9985" width="9.75" style="5" customWidth="1"/>
    <col min="9986" max="9987" width="11.125" style="5" customWidth="1"/>
    <col min="9988" max="9988" width="13.75" style="5" customWidth="1"/>
    <col min="9989" max="9989" width="4.875" style="5" customWidth="1"/>
    <col min="9990" max="9990" width="5.875" style="5" customWidth="1"/>
    <col min="9991" max="9993" width="6.75" style="5" customWidth="1"/>
    <col min="9994" max="9994" width="9.375" style="5" customWidth="1"/>
    <col min="9995" max="9995" width="2.375" style="5" customWidth="1"/>
    <col min="9996" max="9997" width="11.125" style="5" customWidth="1"/>
    <col min="9998" max="9998" width="13.75" style="5" customWidth="1"/>
    <col min="9999" max="9999" width="4.875" style="5" customWidth="1"/>
    <col min="10000" max="10000" width="5.875" style="5" customWidth="1"/>
    <col min="10001" max="10003" width="7.625" style="5" customWidth="1"/>
    <col min="10004" max="10004" width="9.375" style="5" customWidth="1"/>
    <col min="10005" max="10007" width="0" style="5" hidden="1" customWidth="1"/>
    <col min="10008" max="10008" width="6.75" style="5" customWidth="1"/>
    <col min="10009" max="10009" width="12.25" style="5" bestFit="1" customWidth="1"/>
    <col min="10010" max="10240" width="9" style="5"/>
    <col min="10241" max="10241" width="9.75" style="5" customWidth="1"/>
    <col min="10242" max="10243" width="11.125" style="5" customWidth="1"/>
    <col min="10244" max="10244" width="13.75" style="5" customWidth="1"/>
    <col min="10245" max="10245" width="4.875" style="5" customWidth="1"/>
    <col min="10246" max="10246" width="5.875" style="5" customWidth="1"/>
    <col min="10247" max="10249" width="6.75" style="5" customWidth="1"/>
    <col min="10250" max="10250" width="9.375" style="5" customWidth="1"/>
    <col min="10251" max="10251" width="2.375" style="5" customWidth="1"/>
    <col min="10252" max="10253" width="11.125" style="5" customWidth="1"/>
    <col min="10254" max="10254" width="13.75" style="5" customWidth="1"/>
    <col min="10255" max="10255" width="4.875" style="5" customWidth="1"/>
    <col min="10256" max="10256" width="5.875" style="5" customWidth="1"/>
    <col min="10257" max="10259" width="7.625" style="5" customWidth="1"/>
    <col min="10260" max="10260" width="9.375" style="5" customWidth="1"/>
    <col min="10261" max="10263" width="0" style="5" hidden="1" customWidth="1"/>
    <col min="10264" max="10264" width="6.75" style="5" customWidth="1"/>
    <col min="10265" max="10265" width="12.25" style="5" bestFit="1" customWidth="1"/>
    <col min="10266" max="10496" width="8" style="5"/>
    <col min="10497" max="10497" width="9.75" style="5" customWidth="1"/>
    <col min="10498" max="10499" width="11.125" style="5" customWidth="1"/>
    <col min="10500" max="10500" width="13.75" style="5" customWidth="1"/>
    <col min="10501" max="10501" width="4.875" style="5" customWidth="1"/>
    <col min="10502" max="10502" width="5.875" style="5" customWidth="1"/>
    <col min="10503" max="10505" width="6.75" style="5" customWidth="1"/>
    <col min="10506" max="10506" width="9.375" style="5" customWidth="1"/>
    <col min="10507" max="10507" width="2.375" style="5" customWidth="1"/>
    <col min="10508" max="10509" width="11.125" style="5" customWidth="1"/>
    <col min="10510" max="10510" width="13.75" style="5" customWidth="1"/>
    <col min="10511" max="10511" width="4.875" style="5" customWidth="1"/>
    <col min="10512" max="10512" width="5.875" style="5" customWidth="1"/>
    <col min="10513" max="10515" width="7.625" style="5" customWidth="1"/>
    <col min="10516" max="10516" width="9.375" style="5" customWidth="1"/>
    <col min="10517" max="10519" width="0" style="5" hidden="1" customWidth="1"/>
    <col min="10520" max="10520" width="6.75" style="5" customWidth="1"/>
    <col min="10521" max="10521" width="12.25" style="5" bestFit="1" customWidth="1"/>
    <col min="10522" max="10752" width="8" style="5"/>
    <col min="10753" max="10753" width="9.75" style="5" customWidth="1"/>
    <col min="10754" max="10755" width="11.125" style="5" customWidth="1"/>
    <col min="10756" max="10756" width="13.75" style="5" customWidth="1"/>
    <col min="10757" max="10757" width="4.875" style="5" customWidth="1"/>
    <col min="10758" max="10758" width="5.875" style="5" customWidth="1"/>
    <col min="10759" max="10761" width="6.75" style="5" customWidth="1"/>
    <col min="10762" max="10762" width="9.375" style="5" customWidth="1"/>
    <col min="10763" max="10763" width="2.375" style="5" customWidth="1"/>
    <col min="10764" max="10765" width="11.125" style="5" customWidth="1"/>
    <col min="10766" max="10766" width="13.75" style="5" customWidth="1"/>
    <col min="10767" max="10767" width="4.875" style="5" customWidth="1"/>
    <col min="10768" max="10768" width="5.875" style="5" customWidth="1"/>
    <col min="10769" max="10771" width="7.625" style="5" customWidth="1"/>
    <col min="10772" max="10772" width="9.375" style="5" customWidth="1"/>
    <col min="10773" max="10775" width="0" style="5" hidden="1" customWidth="1"/>
    <col min="10776" max="10776" width="6.75" style="5" customWidth="1"/>
    <col min="10777" max="10777" width="12.25" style="5" bestFit="1" customWidth="1"/>
    <col min="10778" max="11008" width="8" style="5"/>
    <col min="11009" max="11009" width="9.75" style="5" customWidth="1"/>
    <col min="11010" max="11011" width="11.125" style="5" customWidth="1"/>
    <col min="11012" max="11012" width="13.75" style="5" customWidth="1"/>
    <col min="11013" max="11013" width="4.875" style="5" customWidth="1"/>
    <col min="11014" max="11014" width="5.875" style="5" customWidth="1"/>
    <col min="11015" max="11017" width="6.75" style="5" customWidth="1"/>
    <col min="11018" max="11018" width="9.375" style="5" customWidth="1"/>
    <col min="11019" max="11019" width="2.375" style="5" customWidth="1"/>
    <col min="11020" max="11021" width="11.125" style="5" customWidth="1"/>
    <col min="11022" max="11022" width="13.75" style="5" customWidth="1"/>
    <col min="11023" max="11023" width="4.875" style="5" customWidth="1"/>
    <col min="11024" max="11024" width="5.875" style="5" customWidth="1"/>
    <col min="11025" max="11027" width="7.625" style="5" customWidth="1"/>
    <col min="11028" max="11028" width="9.375" style="5" customWidth="1"/>
    <col min="11029" max="11031" width="0" style="5" hidden="1" customWidth="1"/>
    <col min="11032" max="11032" width="6.75" style="5" customWidth="1"/>
    <col min="11033" max="11033" width="12.25" style="5" bestFit="1" customWidth="1"/>
    <col min="11034" max="11264" width="9" style="5"/>
    <col min="11265" max="11265" width="9.75" style="5" customWidth="1"/>
    <col min="11266" max="11267" width="11.125" style="5" customWidth="1"/>
    <col min="11268" max="11268" width="13.75" style="5" customWidth="1"/>
    <col min="11269" max="11269" width="4.875" style="5" customWidth="1"/>
    <col min="11270" max="11270" width="5.875" style="5" customWidth="1"/>
    <col min="11271" max="11273" width="6.75" style="5" customWidth="1"/>
    <col min="11274" max="11274" width="9.375" style="5" customWidth="1"/>
    <col min="11275" max="11275" width="2.375" style="5" customWidth="1"/>
    <col min="11276" max="11277" width="11.125" style="5" customWidth="1"/>
    <col min="11278" max="11278" width="13.75" style="5" customWidth="1"/>
    <col min="11279" max="11279" width="4.875" style="5" customWidth="1"/>
    <col min="11280" max="11280" width="5.875" style="5" customWidth="1"/>
    <col min="11281" max="11283" width="7.625" style="5" customWidth="1"/>
    <col min="11284" max="11284" width="9.375" style="5" customWidth="1"/>
    <col min="11285" max="11287" width="0" style="5" hidden="1" customWidth="1"/>
    <col min="11288" max="11288" width="6.75" style="5" customWidth="1"/>
    <col min="11289" max="11289" width="12.25" style="5" bestFit="1" customWidth="1"/>
    <col min="11290" max="11520" width="8" style="5"/>
    <col min="11521" max="11521" width="9.75" style="5" customWidth="1"/>
    <col min="11522" max="11523" width="11.125" style="5" customWidth="1"/>
    <col min="11524" max="11524" width="13.75" style="5" customWidth="1"/>
    <col min="11525" max="11525" width="4.875" style="5" customWidth="1"/>
    <col min="11526" max="11526" width="5.875" style="5" customWidth="1"/>
    <col min="11527" max="11529" width="6.75" style="5" customWidth="1"/>
    <col min="11530" max="11530" width="9.375" style="5" customWidth="1"/>
    <col min="11531" max="11531" width="2.375" style="5" customWidth="1"/>
    <col min="11532" max="11533" width="11.125" style="5" customWidth="1"/>
    <col min="11534" max="11534" width="13.75" style="5" customWidth="1"/>
    <col min="11535" max="11535" width="4.875" style="5" customWidth="1"/>
    <col min="11536" max="11536" width="5.875" style="5" customWidth="1"/>
    <col min="11537" max="11539" width="7.625" style="5" customWidth="1"/>
    <col min="11540" max="11540" width="9.375" style="5" customWidth="1"/>
    <col min="11541" max="11543" width="0" style="5" hidden="1" customWidth="1"/>
    <col min="11544" max="11544" width="6.75" style="5" customWidth="1"/>
    <col min="11545" max="11545" width="12.25" style="5" bestFit="1" customWidth="1"/>
    <col min="11546" max="11776" width="8" style="5"/>
    <col min="11777" max="11777" width="9.75" style="5" customWidth="1"/>
    <col min="11778" max="11779" width="11.125" style="5" customWidth="1"/>
    <col min="11780" max="11780" width="13.75" style="5" customWidth="1"/>
    <col min="11781" max="11781" width="4.875" style="5" customWidth="1"/>
    <col min="11782" max="11782" width="5.875" style="5" customWidth="1"/>
    <col min="11783" max="11785" width="6.75" style="5" customWidth="1"/>
    <col min="11786" max="11786" width="9.375" style="5" customWidth="1"/>
    <col min="11787" max="11787" width="2.375" style="5" customWidth="1"/>
    <col min="11788" max="11789" width="11.125" style="5" customWidth="1"/>
    <col min="11790" max="11790" width="13.75" style="5" customWidth="1"/>
    <col min="11791" max="11791" width="4.875" style="5" customWidth="1"/>
    <col min="11792" max="11792" width="5.875" style="5" customWidth="1"/>
    <col min="11793" max="11795" width="7.625" style="5" customWidth="1"/>
    <col min="11796" max="11796" width="9.375" style="5" customWidth="1"/>
    <col min="11797" max="11799" width="0" style="5" hidden="1" customWidth="1"/>
    <col min="11800" max="11800" width="6.75" style="5" customWidth="1"/>
    <col min="11801" max="11801" width="12.25" style="5" bestFit="1" customWidth="1"/>
    <col min="11802" max="12032" width="8" style="5"/>
    <col min="12033" max="12033" width="9.75" style="5" customWidth="1"/>
    <col min="12034" max="12035" width="11.125" style="5" customWidth="1"/>
    <col min="12036" max="12036" width="13.75" style="5" customWidth="1"/>
    <col min="12037" max="12037" width="4.875" style="5" customWidth="1"/>
    <col min="12038" max="12038" width="5.875" style="5" customWidth="1"/>
    <col min="12039" max="12041" width="6.75" style="5" customWidth="1"/>
    <col min="12042" max="12042" width="9.375" style="5" customWidth="1"/>
    <col min="12043" max="12043" width="2.375" style="5" customWidth="1"/>
    <col min="12044" max="12045" width="11.125" style="5" customWidth="1"/>
    <col min="12046" max="12046" width="13.75" style="5" customWidth="1"/>
    <col min="12047" max="12047" width="4.875" style="5" customWidth="1"/>
    <col min="12048" max="12048" width="5.875" style="5" customWidth="1"/>
    <col min="12049" max="12051" width="7.625" style="5" customWidth="1"/>
    <col min="12052" max="12052" width="9.375" style="5" customWidth="1"/>
    <col min="12053" max="12055" width="0" style="5" hidden="1" customWidth="1"/>
    <col min="12056" max="12056" width="6.75" style="5" customWidth="1"/>
    <col min="12057" max="12057" width="12.25" style="5" bestFit="1" customWidth="1"/>
    <col min="12058" max="12288" width="9" style="5"/>
    <col min="12289" max="12289" width="9.75" style="5" customWidth="1"/>
    <col min="12290" max="12291" width="11.125" style="5" customWidth="1"/>
    <col min="12292" max="12292" width="13.75" style="5" customWidth="1"/>
    <col min="12293" max="12293" width="4.875" style="5" customWidth="1"/>
    <col min="12294" max="12294" width="5.875" style="5" customWidth="1"/>
    <col min="12295" max="12297" width="6.75" style="5" customWidth="1"/>
    <col min="12298" max="12298" width="9.375" style="5" customWidth="1"/>
    <col min="12299" max="12299" width="2.375" style="5" customWidth="1"/>
    <col min="12300" max="12301" width="11.125" style="5" customWidth="1"/>
    <col min="12302" max="12302" width="13.75" style="5" customWidth="1"/>
    <col min="12303" max="12303" width="4.875" style="5" customWidth="1"/>
    <col min="12304" max="12304" width="5.875" style="5" customWidth="1"/>
    <col min="12305" max="12307" width="7.625" style="5" customWidth="1"/>
    <col min="12308" max="12308" width="9.375" style="5" customWidth="1"/>
    <col min="12309" max="12311" width="0" style="5" hidden="1" customWidth="1"/>
    <col min="12312" max="12312" width="6.75" style="5" customWidth="1"/>
    <col min="12313" max="12313" width="12.25" style="5" bestFit="1" customWidth="1"/>
    <col min="12314" max="12544" width="8" style="5"/>
    <col min="12545" max="12545" width="9.75" style="5" customWidth="1"/>
    <col min="12546" max="12547" width="11.125" style="5" customWidth="1"/>
    <col min="12548" max="12548" width="13.75" style="5" customWidth="1"/>
    <col min="12549" max="12549" width="4.875" style="5" customWidth="1"/>
    <col min="12550" max="12550" width="5.875" style="5" customWidth="1"/>
    <col min="12551" max="12553" width="6.75" style="5" customWidth="1"/>
    <col min="12554" max="12554" width="9.375" style="5" customWidth="1"/>
    <col min="12555" max="12555" width="2.375" style="5" customWidth="1"/>
    <col min="12556" max="12557" width="11.125" style="5" customWidth="1"/>
    <col min="12558" max="12558" width="13.75" style="5" customWidth="1"/>
    <col min="12559" max="12559" width="4.875" style="5" customWidth="1"/>
    <col min="12560" max="12560" width="5.875" style="5" customWidth="1"/>
    <col min="12561" max="12563" width="7.625" style="5" customWidth="1"/>
    <col min="12564" max="12564" width="9.375" style="5" customWidth="1"/>
    <col min="12565" max="12567" width="0" style="5" hidden="1" customWidth="1"/>
    <col min="12568" max="12568" width="6.75" style="5" customWidth="1"/>
    <col min="12569" max="12569" width="12.25" style="5" bestFit="1" customWidth="1"/>
    <col min="12570" max="12800" width="8" style="5"/>
    <col min="12801" max="12801" width="9.75" style="5" customWidth="1"/>
    <col min="12802" max="12803" width="11.125" style="5" customWidth="1"/>
    <col min="12804" max="12804" width="13.75" style="5" customWidth="1"/>
    <col min="12805" max="12805" width="4.875" style="5" customWidth="1"/>
    <col min="12806" max="12806" width="5.875" style="5" customWidth="1"/>
    <col min="12807" max="12809" width="6.75" style="5" customWidth="1"/>
    <col min="12810" max="12810" width="9.375" style="5" customWidth="1"/>
    <col min="12811" max="12811" width="2.375" style="5" customWidth="1"/>
    <col min="12812" max="12813" width="11.125" style="5" customWidth="1"/>
    <col min="12814" max="12814" width="13.75" style="5" customWidth="1"/>
    <col min="12815" max="12815" width="4.875" style="5" customWidth="1"/>
    <col min="12816" max="12816" width="5.875" style="5" customWidth="1"/>
    <col min="12817" max="12819" width="7.625" style="5" customWidth="1"/>
    <col min="12820" max="12820" width="9.375" style="5" customWidth="1"/>
    <col min="12821" max="12823" width="0" style="5" hidden="1" customWidth="1"/>
    <col min="12824" max="12824" width="6.75" style="5" customWidth="1"/>
    <col min="12825" max="12825" width="12.25" style="5" bestFit="1" customWidth="1"/>
    <col min="12826" max="13056" width="8" style="5"/>
    <col min="13057" max="13057" width="9.75" style="5" customWidth="1"/>
    <col min="13058" max="13059" width="11.125" style="5" customWidth="1"/>
    <col min="13060" max="13060" width="13.75" style="5" customWidth="1"/>
    <col min="13061" max="13061" width="4.875" style="5" customWidth="1"/>
    <col min="13062" max="13062" width="5.875" style="5" customWidth="1"/>
    <col min="13063" max="13065" width="6.75" style="5" customWidth="1"/>
    <col min="13066" max="13066" width="9.375" style="5" customWidth="1"/>
    <col min="13067" max="13067" width="2.375" style="5" customWidth="1"/>
    <col min="13068" max="13069" width="11.125" style="5" customWidth="1"/>
    <col min="13070" max="13070" width="13.75" style="5" customWidth="1"/>
    <col min="13071" max="13071" width="4.875" style="5" customWidth="1"/>
    <col min="13072" max="13072" width="5.875" style="5" customWidth="1"/>
    <col min="13073" max="13075" width="7.625" style="5" customWidth="1"/>
    <col min="13076" max="13076" width="9.375" style="5" customWidth="1"/>
    <col min="13077" max="13079" width="0" style="5" hidden="1" customWidth="1"/>
    <col min="13080" max="13080" width="6.75" style="5" customWidth="1"/>
    <col min="13081" max="13081" width="12.25" style="5" bestFit="1" customWidth="1"/>
    <col min="13082" max="13312" width="9" style="5"/>
    <col min="13313" max="13313" width="9.75" style="5" customWidth="1"/>
    <col min="13314" max="13315" width="11.125" style="5" customWidth="1"/>
    <col min="13316" max="13316" width="13.75" style="5" customWidth="1"/>
    <col min="13317" max="13317" width="4.875" style="5" customWidth="1"/>
    <col min="13318" max="13318" width="5.875" style="5" customWidth="1"/>
    <col min="13319" max="13321" width="6.75" style="5" customWidth="1"/>
    <col min="13322" max="13322" width="9.375" style="5" customWidth="1"/>
    <col min="13323" max="13323" width="2.375" style="5" customWidth="1"/>
    <col min="13324" max="13325" width="11.125" style="5" customWidth="1"/>
    <col min="13326" max="13326" width="13.75" style="5" customWidth="1"/>
    <col min="13327" max="13327" width="4.875" style="5" customWidth="1"/>
    <col min="13328" max="13328" width="5.875" style="5" customWidth="1"/>
    <col min="13329" max="13331" width="7.625" style="5" customWidth="1"/>
    <col min="13332" max="13332" width="9.375" style="5" customWidth="1"/>
    <col min="13333" max="13335" width="0" style="5" hidden="1" customWidth="1"/>
    <col min="13336" max="13336" width="6.75" style="5" customWidth="1"/>
    <col min="13337" max="13337" width="12.25" style="5" bestFit="1" customWidth="1"/>
    <col min="13338" max="13568" width="8" style="5"/>
    <col min="13569" max="13569" width="9.75" style="5" customWidth="1"/>
    <col min="13570" max="13571" width="11.125" style="5" customWidth="1"/>
    <col min="13572" max="13572" width="13.75" style="5" customWidth="1"/>
    <col min="13573" max="13573" width="4.875" style="5" customWidth="1"/>
    <col min="13574" max="13574" width="5.875" style="5" customWidth="1"/>
    <col min="13575" max="13577" width="6.75" style="5" customWidth="1"/>
    <col min="13578" max="13578" width="9.375" style="5" customWidth="1"/>
    <col min="13579" max="13579" width="2.375" style="5" customWidth="1"/>
    <col min="13580" max="13581" width="11.125" style="5" customWidth="1"/>
    <col min="13582" max="13582" width="13.75" style="5" customWidth="1"/>
    <col min="13583" max="13583" width="4.875" style="5" customWidth="1"/>
    <col min="13584" max="13584" width="5.875" style="5" customWidth="1"/>
    <col min="13585" max="13587" width="7.625" style="5" customWidth="1"/>
    <col min="13588" max="13588" width="9.375" style="5" customWidth="1"/>
    <col min="13589" max="13591" width="0" style="5" hidden="1" customWidth="1"/>
    <col min="13592" max="13592" width="6.75" style="5" customWidth="1"/>
    <col min="13593" max="13593" width="12.25" style="5" bestFit="1" customWidth="1"/>
    <col min="13594" max="13824" width="8" style="5"/>
    <col min="13825" max="13825" width="9.75" style="5" customWidth="1"/>
    <col min="13826" max="13827" width="11.125" style="5" customWidth="1"/>
    <col min="13828" max="13828" width="13.75" style="5" customWidth="1"/>
    <col min="13829" max="13829" width="4.875" style="5" customWidth="1"/>
    <col min="13830" max="13830" width="5.875" style="5" customWidth="1"/>
    <col min="13831" max="13833" width="6.75" style="5" customWidth="1"/>
    <col min="13834" max="13834" width="9.375" style="5" customWidth="1"/>
    <col min="13835" max="13835" width="2.375" style="5" customWidth="1"/>
    <col min="13836" max="13837" width="11.125" style="5" customWidth="1"/>
    <col min="13838" max="13838" width="13.75" style="5" customWidth="1"/>
    <col min="13839" max="13839" width="4.875" style="5" customWidth="1"/>
    <col min="13840" max="13840" width="5.875" style="5" customWidth="1"/>
    <col min="13841" max="13843" width="7.625" style="5" customWidth="1"/>
    <col min="13844" max="13844" width="9.375" style="5" customWidth="1"/>
    <col min="13845" max="13847" width="0" style="5" hidden="1" customWidth="1"/>
    <col min="13848" max="13848" width="6.75" style="5" customWidth="1"/>
    <col min="13849" max="13849" width="12.25" style="5" bestFit="1" customWidth="1"/>
    <col min="13850" max="14080" width="8" style="5"/>
    <col min="14081" max="14081" width="9.75" style="5" customWidth="1"/>
    <col min="14082" max="14083" width="11.125" style="5" customWidth="1"/>
    <col min="14084" max="14084" width="13.75" style="5" customWidth="1"/>
    <col min="14085" max="14085" width="4.875" style="5" customWidth="1"/>
    <col min="14086" max="14086" width="5.875" style="5" customWidth="1"/>
    <col min="14087" max="14089" width="6.75" style="5" customWidth="1"/>
    <col min="14090" max="14090" width="9.375" style="5" customWidth="1"/>
    <col min="14091" max="14091" width="2.375" style="5" customWidth="1"/>
    <col min="14092" max="14093" width="11.125" style="5" customWidth="1"/>
    <col min="14094" max="14094" width="13.75" style="5" customWidth="1"/>
    <col min="14095" max="14095" width="4.875" style="5" customWidth="1"/>
    <col min="14096" max="14096" width="5.875" style="5" customWidth="1"/>
    <col min="14097" max="14099" width="7.625" style="5" customWidth="1"/>
    <col min="14100" max="14100" width="9.375" style="5" customWidth="1"/>
    <col min="14101" max="14103" width="0" style="5" hidden="1" customWidth="1"/>
    <col min="14104" max="14104" width="6.75" style="5" customWidth="1"/>
    <col min="14105" max="14105" width="12.25" style="5" bestFit="1" customWidth="1"/>
    <col min="14106" max="14336" width="9" style="5"/>
    <col min="14337" max="14337" width="9.75" style="5" customWidth="1"/>
    <col min="14338" max="14339" width="11.125" style="5" customWidth="1"/>
    <col min="14340" max="14340" width="13.75" style="5" customWidth="1"/>
    <col min="14341" max="14341" width="4.875" style="5" customWidth="1"/>
    <col min="14342" max="14342" width="5.875" style="5" customWidth="1"/>
    <col min="14343" max="14345" width="6.75" style="5" customWidth="1"/>
    <col min="14346" max="14346" width="9.375" style="5" customWidth="1"/>
    <col min="14347" max="14347" width="2.375" style="5" customWidth="1"/>
    <col min="14348" max="14349" width="11.125" style="5" customWidth="1"/>
    <col min="14350" max="14350" width="13.75" style="5" customWidth="1"/>
    <col min="14351" max="14351" width="4.875" style="5" customWidth="1"/>
    <col min="14352" max="14352" width="5.875" style="5" customWidth="1"/>
    <col min="14353" max="14355" width="7.625" style="5" customWidth="1"/>
    <col min="14356" max="14356" width="9.375" style="5" customWidth="1"/>
    <col min="14357" max="14359" width="0" style="5" hidden="1" customWidth="1"/>
    <col min="14360" max="14360" width="6.75" style="5" customWidth="1"/>
    <col min="14361" max="14361" width="12.25" style="5" bestFit="1" customWidth="1"/>
    <col min="14362" max="14592" width="8" style="5"/>
    <col min="14593" max="14593" width="9.75" style="5" customWidth="1"/>
    <col min="14594" max="14595" width="11.125" style="5" customWidth="1"/>
    <col min="14596" max="14596" width="13.75" style="5" customWidth="1"/>
    <col min="14597" max="14597" width="4.875" style="5" customWidth="1"/>
    <col min="14598" max="14598" width="5.875" style="5" customWidth="1"/>
    <col min="14599" max="14601" width="6.75" style="5" customWidth="1"/>
    <col min="14602" max="14602" width="9.375" style="5" customWidth="1"/>
    <col min="14603" max="14603" width="2.375" style="5" customWidth="1"/>
    <col min="14604" max="14605" width="11.125" style="5" customWidth="1"/>
    <col min="14606" max="14606" width="13.75" style="5" customWidth="1"/>
    <col min="14607" max="14607" width="4.875" style="5" customWidth="1"/>
    <col min="14608" max="14608" width="5.875" style="5" customWidth="1"/>
    <col min="14609" max="14611" width="7.625" style="5" customWidth="1"/>
    <col min="14612" max="14612" width="9.375" style="5" customWidth="1"/>
    <col min="14613" max="14615" width="0" style="5" hidden="1" customWidth="1"/>
    <col min="14616" max="14616" width="6.75" style="5" customWidth="1"/>
    <col min="14617" max="14617" width="12.25" style="5" bestFit="1" customWidth="1"/>
    <col min="14618" max="14848" width="8" style="5"/>
    <col min="14849" max="14849" width="9.75" style="5" customWidth="1"/>
    <col min="14850" max="14851" width="11.125" style="5" customWidth="1"/>
    <col min="14852" max="14852" width="13.75" style="5" customWidth="1"/>
    <col min="14853" max="14853" width="4.875" style="5" customWidth="1"/>
    <col min="14854" max="14854" width="5.875" style="5" customWidth="1"/>
    <col min="14855" max="14857" width="6.75" style="5" customWidth="1"/>
    <col min="14858" max="14858" width="9.375" style="5" customWidth="1"/>
    <col min="14859" max="14859" width="2.375" style="5" customWidth="1"/>
    <col min="14860" max="14861" width="11.125" style="5" customWidth="1"/>
    <col min="14862" max="14862" width="13.75" style="5" customWidth="1"/>
    <col min="14863" max="14863" width="4.875" style="5" customWidth="1"/>
    <col min="14864" max="14864" width="5.875" style="5" customWidth="1"/>
    <col min="14865" max="14867" width="7.625" style="5" customWidth="1"/>
    <col min="14868" max="14868" width="9.375" style="5" customWidth="1"/>
    <col min="14869" max="14871" width="0" style="5" hidden="1" customWidth="1"/>
    <col min="14872" max="14872" width="6.75" style="5" customWidth="1"/>
    <col min="14873" max="14873" width="12.25" style="5" bestFit="1" customWidth="1"/>
    <col min="14874" max="15104" width="8" style="5"/>
    <col min="15105" max="15105" width="9.75" style="5" customWidth="1"/>
    <col min="15106" max="15107" width="11.125" style="5" customWidth="1"/>
    <col min="15108" max="15108" width="13.75" style="5" customWidth="1"/>
    <col min="15109" max="15109" width="4.875" style="5" customWidth="1"/>
    <col min="15110" max="15110" width="5.875" style="5" customWidth="1"/>
    <col min="15111" max="15113" width="6.75" style="5" customWidth="1"/>
    <col min="15114" max="15114" width="9.375" style="5" customWidth="1"/>
    <col min="15115" max="15115" width="2.375" style="5" customWidth="1"/>
    <col min="15116" max="15117" width="11.125" style="5" customWidth="1"/>
    <col min="15118" max="15118" width="13.75" style="5" customWidth="1"/>
    <col min="15119" max="15119" width="4.875" style="5" customWidth="1"/>
    <col min="15120" max="15120" width="5.875" style="5" customWidth="1"/>
    <col min="15121" max="15123" width="7.625" style="5" customWidth="1"/>
    <col min="15124" max="15124" width="9.375" style="5" customWidth="1"/>
    <col min="15125" max="15127" width="0" style="5" hidden="1" customWidth="1"/>
    <col min="15128" max="15128" width="6.75" style="5" customWidth="1"/>
    <col min="15129" max="15129" width="12.25" style="5" bestFit="1" customWidth="1"/>
    <col min="15130" max="15360" width="9" style="5"/>
    <col min="15361" max="15361" width="9.75" style="5" customWidth="1"/>
    <col min="15362" max="15363" width="11.125" style="5" customWidth="1"/>
    <col min="15364" max="15364" width="13.75" style="5" customWidth="1"/>
    <col min="15365" max="15365" width="4.875" style="5" customWidth="1"/>
    <col min="15366" max="15366" width="5.875" style="5" customWidth="1"/>
    <col min="15367" max="15369" width="6.75" style="5" customWidth="1"/>
    <col min="15370" max="15370" width="9.375" style="5" customWidth="1"/>
    <col min="15371" max="15371" width="2.375" style="5" customWidth="1"/>
    <col min="15372" max="15373" width="11.125" style="5" customWidth="1"/>
    <col min="15374" max="15374" width="13.75" style="5" customWidth="1"/>
    <col min="15375" max="15375" width="4.875" style="5" customWidth="1"/>
    <col min="15376" max="15376" width="5.875" style="5" customWidth="1"/>
    <col min="15377" max="15379" width="7.625" style="5" customWidth="1"/>
    <col min="15380" max="15380" width="9.375" style="5" customWidth="1"/>
    <col min="15381" max="15383" width="0" style="5" hidden="1" customWidth="1"/>
    <col min="15384" max="15384" width="6.75" style="5" customWidth="1"/>
    <col min="15385" max="15385" width="12.25" style="5" bestFit="1" customWidth="1"/>
    <col min="15386" max="15616" width="8" style="5"/>
    <col min="15617" max="15617" width="9.75" style="5" customWidth="1"/>
    <col min="15618" max="15619" width="11.125" style="5" customWidth="1"/>
    <col min="15620" max="15620" width="13.75" style="5" customWidth="1"/>
    <col min="15621" max="15621" width="4.875" style="5" customWidth="1"/>
    <col min="15622" max="15622" width="5.875" style="5" customWidth="1"/>
    <col min="15623" max="15625" width="6.75" style="5" customWidth="1"/>
    <col min="15626" max="15626" width="9.375" style="5" customWidth="1"/>
    <col min="15627" max="15627" width="2.375" style="5" customWidth="1"/>
    <col min="15628" max="15629" width="11.125" style="5" customWidth="1"/>
    <col min="15630" max="15630" width="13.75" style="5" customWidth="1"/>
    <col min="15631" max="15631" width="4.875" style="5" customWidth="1"/>
    <col min="15632" max="15632" width="5.875" style="5" customWidth="1"/>
    <col min="15633" max="15635" width="7.625" style="5" customWidth="1"/>
    <col min="15636" max="15636" width="9.375" style="5" customWidth="1"/>
    <col min="15637" max="15639" width="0" style="5" hidden="1" customWidth="1"/>
    <col min="15640" max="15640" width="6.75" style="5" customWidth="1"/>
    <col min="15641" max="15641" width="12.25" style="5" bestFit="1" customWidth="1"/>
    <col min="15642" max="15872" width="8" style="5"/>
    <col min="15873" max="15873" width="9.75" style="5" customWidth="1"/>
    <col min="15874" max="15875" width="11.125" style="5" customWidth="1"/>
    <col min="15876" max="15876" width="13.75" style="5" customWidth="1"/>
    <col min="15877" max="15877" width="4.875" style="5" customWidth="1"/>
    <col min="15878" max="15878" width="5.875" style="5" customWidth="1"/>
    <col min="15879" max="15881" width="6.75" style="5" customWidth="1"/>
    <col min="15882" max="15882" width="9.375" style="5" customWidth="1"/>
    <col min="15883" max="15883" width="2.375" style="5" customWidth="1"/>
    <col min="15884" max="15885" width="11.125" style="5" customWidth="1"/>
    <col min="15886" max="15886" width="13.75" style="5" customWidth="1"/>
    <col min="15887" max="15887" width="4.875" style="5" customWidth="1"/>
    <col min="15888" max="15888" width="5.875" style="5" customWidth="1"/>
    <col min="15889" max="15891" width="7.625" style="5" customWidth="1"/>
    <col min="15892" max="15892" width="9.375" style="5" customWidth="1"/>
    <col min="15893" max="15895" width="0" style="5" hidden="1" customWidth="1"/>
    <col min="15896" max="15896" width="6.75" style="5" customWidth="1"/>
    <col min="15897" max="15897" width="12.25" style="5" bestFit="1" customWidth="1"/>
    <col min="15898" max="16128" width="8" style="5"/>
    <col min="16129" max="16129" width="9.75" style="5" customWidth="1"/>
    <col min="16130" max="16131" width="11.125" style="5" customWidth="1"/>
    <col min="16132" max="16132" width="13.75" style="5" customWidth="1"/>
    <col min="16133" max="16133" width="4.875" style="5" customWidth="1"/>
    <col min="16134" max="16134" width="5.875" style="5" customWidth="1"/>
    <col min="16135" max="16137" width="6.75" style="5" customWidth="1"/>
    <col min="16138" max="16138" width="9.375" style="5" customWidth="1"/>
    <col min="16139" max="16139" width="2.375" style="5" customWidth="1"/>
    <col min="16140" max="16141" width="11.125" style="5" customWidth="1"/>
    <col min="16142" max="16142" width="13.75" style="5" customWidth="1"/>
    <col min="16143" max="16143" width="4.875" style="5" customWidth="1"/>
    <col min="16144" max="16144" width="5.875" style="5" customWidth="1"/>
    <col min="16145" max="16147" width="7.625" style="5" customWidth="1"/>
    <col min="16148" max="16148" width="9.375" style="5" customWidth="1"/>
    <col min="16149" max="16151" width="0" style="5" hidden="1" customWidth="1"/>
    <col min="16152" max="16152" width="6.75" style="5" customWidth="1"/>
    <col min="16153" max="16153" width="12.25" style="5" bestFit="1" customWidth="1"/>
    <col min="16154" max="16384" width="9" style="5"/>
  </cols>
  <sheetData>
    <row r="1" spans="1:25" ht="15.75" customHeight="1" x14ac:dyDescent="0.2">
      <c r="A1" s="1"/>
      <c r="B1" s="83" t="s">
        <v>0</v>
      </c>
      <c r="C1" s="83" t="s">
        <v>1</v>
      </c>
      <c r="D1" s="59" t="s">
        <v>2</v>
      </c>
      <c r="E1" s="59" t="s">
        <v>3</v>
      </c>
      <c r="F1" s="59" t="s">
        <v>4</v>
      </c>
      <c r="G1" s="2" t="s">
        <v>5</v>
      </c>
      <c r="H1" s="2" t="s">
        <v>5</v>
      </c>
      <c r="I1" s="2" t="s">
        <v>5</v>
      </c>
      <c r="J1" s="61" t="s">
        <v>6</v>
      </c>
      <c r="K1" s="3"/>
      <c r="L1" s="83" t="s">
        <v>0</v>
      </c>
      <c r="M1" s="83" t="s">
        <v>1</v>
      </c>
      <c r="N1" s="59" t="s">
        <v>2</v>
      </c>
      <c r="O1" s="59" t="s">
        <v>3</v>
      </c>
      <c r="P1" s="59" t="s">
        <v>4</v>
      </c>
      <c r="Q1" s="2" t="s">
        <v>5</v>
      </c>
      <c r="R1" s="2" t="s">
        <v>5</v>
      </c>
      <c r="S1" s="2" t="s">
        <v>5</v>
      </c>
      <c r="T1" s="61" t="s">
        <v>6</v>
      </c>
      <c r="U1" s="70" t="s">
        <v>7</v>
      </c>
      <c r="V1" s="71"/>
      <c r="W1" s="72"/>
      <c r="X1" s="4" t="s">
        <v>8</v>
      </c>
      <c r="Y1" s="76" t="s">
        <v>9</v>
      </c>
    </row>
    <row r="2" spans="1:25" ht="15.75" customHeight="1" thickBot="1" x14ac:dyDescent="0.25">
      <c r="A2" s="1"/>
      <c r="B2" s="77"/>
      <c r="C2" s="77"/>
      <c r="D2" s="60"/>
      <c r="E2" s="60"/>
      <c r="F2" s="60"/>
      <c r="G2" s="6">
        <v>1</v>
      </c>
      <c r="H2" s="6">
        <v>2</v>
      </c>
      <c r="I2" s="6">
        <v>3</v>
      </c>
      <c r="J2" s="62"/>
      <c r="K2" s="7"/>
      <c r="L2" s="77"/>
      <c r="M2" s="77"/>
      <c r="N2" s="60"/>
      <c r="O2" s="60"/>
      <c r="P2" s="60"/>
      <c r="Q2" s="6">
        <v>1</v>
      </c>
      <c r="R2" s="6">
        <v>2</v>
      </c>
      <c r="S2" s="6">
        <v>3</v>
      </c>
      <c r="T2" s="62"/>
      <c r="U2" s="73"/>
      <c r="V2" s="74"/>
      <c r="W2" s="75"/>
      <c r="X2" s="8" t="s">
        <v>10</v>
      </c>
      <c r="Y2" s="77"/>
    </row>
    <row r="3" spans="1:25" s="18" customFormat="1" ht="15.75" customHeight="1" thickBot="1" x14ac:dyDescent="0.25">
      <c r="A3" s="9" t="s">
        <v>11</v>
      </c>
      <c r="B3" s="10" t="s">
        <v>69</v>
      </c>
      <c r="C3" s="10" t="s">
        <v>70</v>
      </c>
      <c r="D3" s="10"/>
      <c r="E3" s="10"/>
      <c r="F3" s="10">
        <v>210</v>
      </c>
      <c r="G3" s="11">
        <v>173</v>
      </c>
      <c r="H3" s="11">
        <v>175</v>
      </c>
      <c r="I3" s="11">
        <v>172</v>
      </c>
      <c r="J3" s="12">
        <f>SUM(G3:I3)</f>
        <v>520</v>
      </c>
      <c r="K3" s="13"/>
      <c r="L3" s="14" t="s">
        <v>69</v>
      </c>
      <c r="M3" s="10" t="s">
        <v>63</v>
      </c>
      <c r="N3" s="10"/>
      <c r="O3" s="10"/>
      <c r="P3" s="10">
        <v>210</v>
      </c>
      <c r="Q3" s="15">
        <v>163</v>
      </c>
      <c r="R3" s="15">
        <v>187</v>
      </c>
      <c r="S3" s="11">
        <v>196</v>
      </c>
      <c r="T3" s="12">
        <f>SUM(Q3:S3)</f>
        <v>546</v>
      </c>
      <c r="U3" s="12"/>
      <c r="V3" s="12"/>
      <c r="W3" s="16"/>
      <c r="X3" s="16">
        <f>ROUNDDOWN((420-(P3+F3))*0.8,0)*3</f>
        <v>0</v>
      </c>
      <c r="Y3" s="17">
        <f>SUM(J3+T3+X3)</f>
        <v>1066</v>
      </c>
    </row>
    <row r="4" spans="1:25" s="18" customFormat="1" ht="15.75" customHeight="1" thickBot="1" x14ac:dyDescent="0.25">
      <c r="A4" s="9" t="s">
        <v>12</v>
      </c>
      <c r="B4" s="10" t="s">
        <v>58</v>
      </c>
      <c r="C4" s="10" t="s">
        <v>59</v>
      </c>
      <c r="D4" s="10"/>
      <c r="E4" s="10"/>
      <c r="F4" s="10">
        <v>210</v>
      </c>
      <c r="G4" s="11">
        <v>168</v>
      </c>
      <c r="H4" s="11">
        <v>127</v>
      </c>
      <c r="I4" s="11">
        <v>156</v>
      </c>
      <c r="J4" s="12">
        <f>SUM(G4:I4)</f>
        <v>451</v>
      </c>
      <c r="K4" s="19"/>
      <c r="L4" s="14" t="s">
        <v>60</v>
      </c>
      <c r="M4" s="10" t="s">
        <v>57</v>
      </c>
      <c r="N4" s="10"/>
      <c r="O4" s="10"/>
      <c r="P4" s="10">
        <v>210</v>
      </c>
      <c r="Q4" s="15">
        <v>153</v>
      </c>
      <c r="R4" s="15">
        <v>146</v>
      </c>
      <c r="S4" s="11">
        <v>142</v>
      </c>
      <c r="T4" s="12">
        <f>SUM(Q4:S4)</f>
        <v>441</v>
      </c>
      <c r="U4" s="12"/>
      <c r="V4" s="12"/>
      <c r="W4" s="16"/>
      <c r="X4" s="16">
        <f>ROUNDDOWN((420-(P4+F4))*0.8,0)*3</f>
        <v>0</v>
      </c>
      <c r="Y4" s="17">
        <f>SUM(J4+T4+X4)</f>
        <v>892</v>
      </c>
    </row>
    <row r="5" spans="1:25" s="18" customFormat="1" ht="15.75" customHeight="1" thickBot="1" x14ac:dyDescent="0.25">
      <c r="A5" s="9" t="s">
        <v>13</v>
      </c>
      <c r="B5" s="10"/>
      <c r="C5" s="10"/>
      <c r="D5" s="10"/>
      <c r="E5" s="10"/>
      <c r="F5" s="10">
        <v>210</v>
      </c>
      <c r="G5" s="11"/>
      <c r="H5" s="11"/>
      <c r="I5" s="11"/>
      <c r="J5" s="12"/>
      <c r="K5" s="19"/>
      <c r="L5" s="14"/>
      <c r="M5" s="10"/>
      <c r="N5" s="10"/>
      <c r="O5" s="10"/>
      <c r="P5" s="10">
        <v>210</v>
      </c>
      <c r="Q5" s="15"/>
      <c r="R5" s="15"/>
      <c r="S5" s="11"/>
      <c r="T5" s="12"/>
      <c r="U5" s="12"/>
      <c r="V5" s="12"/>
      <c r="W5" s="16"/>
      <c r="X5" s="16"/>
      <c r="Y5" s="17"/>
    </row>
    <row r="6" spans="1:25" s="18" customFormat="1" ht="15.75" customHeight="1" thickBot="1" x14ac:dyDescent="0.25">
      <c r="A6" s="9" t="s">
        <v>14</v>
      </c>
      <c r="B6" s="10"/>
      <c r="C6" s="10"/>
      <c r="D6" s="10"/>
      <c r="E6" s="10"/>
      <c r="F6" s="10">
        <v>210</v>
      </c>
      <c r="G6" s="11"/>
      <c r="H6" s="11"/>
      <c r="I6" s="11"/>
      <c r="J6" s="12"/>
      <c r="K6" s="19"/>
      <c r="L6" s="14"/>
      <c r="M6" s="10"/>
      <c r="N6" s="10"/>
      <c r="O6" s="10"/>
      <c r="P6" s="10">
        <v>210</v>
      </c>
      <c r="Q6" s="15"/>
      <c r="R6" s="15"/>
      <c r="S6" s="11"/>
      <c r="T6" s="12"/>
      <c r="U6" s="12"/>
      <c r="V6" s="12"/>
      <c r="W6" s="16"/>
      <c r="X6" s="16"/>
      <c r="Y6" s="17"/>
    </row>
    <row r="7" spans="1:25" s="18" customFormat="1" ht="15.75" customHeight="1" thickBot="1" x14ac:dyDescent="0.25">
      <c r="A7" s="9" t="s">
        <v>15</v>
      </c>
      <c r="B7" s="10"/>
      <c r="C7" s="10"/>
      <c r="D7" s="10"/>
      <c r="E7" s="10"/>
      <c r="F7" s="10"/>
      <c r="G7" s="11"/>
      <c r="H7" s="11"/>
      <c r="I7" s="11"/>
      <c r="J7" s="12"/>
      <c r="K7" s="19"/>
      <c r="L7" s="14"/>
      <c r="M7" s="10"/>
      <c r="N7" s="10"/>
      <c r="O7" s="10"/>
      <c r="P7" s="10"/>
      <c r="Q7" s="15"/>
      <c r="R7" s="15"/>
      <c r="S7" s="11"/>
      <c r="T7" s="12"/>
      <c r="U7" s="12"/>
      <c r="V7" s="12"/>
      <c r="W7" s="16"/>
      <c r="X7" s="16"/>
      <c r="Y7" s="17"/>
    </row>
    <row r="8" spans="1:25" s="18" customFormat="1" ht="15.75" customHeight="1" thickBot="1" x14ac:dyDescent="0.25">
      <c r="A8" s="9" t="s">
        <v>16</v>
      </c>
      <c r="B8" s="10"/>
      <c r="C8" s="10"/>
      <c r="D8" s="10"/>
      <c r="E8" s="10"/>
      <c r="F8" s="10"/>
      <c r="G8" s="11"/>
      <c r="H8" s="11"/>
      <c r="I8" s="11"/>
      <c r="J8" s="12"/>
      <c r="K8" s="19"/>
      <c r="L8" s="14"/>
      <c r="M8" s="10"/>
      <c r="N8" s="10"/>
      <c r="O8" s="10"/>
      <c r="P8" s="10"/>
      <c r="Q8" s="15"/>
      <c r="R8" s="15"/>
      <c r="S8" s="11"/>
      <c r="T8" s="12"/>
      <c r="U8" s="12"/>
      <c r="V8" s="12"/>
      <c r="W8" s="16"/>
      <c r="X8" s="16"/>
      <c r="Y8" s="17"/>
    </row>
    <row r="9" spans="1:25" s="18" customFormat="1" ht="15.75" customHeight="1" thickBot="1" x14ac:dyDescent="0.25">
      <c r="A9" s="9" t="s">
        <v>17</v>
      </c>
      <c r="B9" s="10"/>
      <c r="C9" s="10"/>
      <c r="D9" s="10"/>
      <c r="E9" s="10"/>
      <c r="F9" s="10"/>
      <c r="G9" s="11"/>
      <c r="H9" s="11"/>
      <c r="I9" s="11"/>
      <c r="J9" s="12"/>
      <c r="K9" s="19"/>
      <c r="L9" s="14"/>
      <c r="M9" s="10"/>
      <c r="N9" s="10"/>
      <c r="O9" s="10"/>
      <c r="P9" s="10"/>
      <c r="Q9" s="15"/>
      <c r="R9" s="15"/>
      <c r="S9" s="11"/>
      <c r="T9" s="12"/>
      <c r="U9" s="12"/>
      <c r="V9" s="12"/>
      <c r="W9" s="16"/>
      <c r="X9" s="16"/>
      <c r="Y9" s="17"/>
    </row>
    <row r="10" spans="1:25" s="18" customFormat="1" ht="15.75" customHeight="1" thickBot="1" x14ac:dyDescent="0.25">
      <c r="A10" s="9" t="s">
        <v>18</v>
      </c>
      <c r="B10" s="10"/>
      <c r="C10" s="10"/>
      <c r="D10" s="10"/>
      <c r="E10" s="10"/>
      <c r="F10" s="10"/>
      <c r="G10" s="11"/>
      <c r="H10" s="11"/>
      <c r="I10" s="11"/>
      <c r="J10" s="12"/>
      <c r="K10" s="19"/>
      <c r="L10" s="14"/>
      <c r="M10" s="10"/>
      <c r="N10" s="10"/>
      <c r="O10" s="10"/>
      <c r="P10" s="10"/>
      <c r="Q10" s="15"/>
      <c r="R10" s="15"/>
      <c r="S10" s="11"/>
      <c r="T10" s="12"/>
      <c r="U10" s="12"/>
      <c r="V10" s="12"/>
      <c r="W10" s="16"/>
      <c r="X10" s="16"/>
      <c r="Y10" s="17"/>
    </row>
    <row r="11" spans="1:25" s="18" customFormat="1" ht="15.75" customHeight="1" thickBot="1" x14ac:dyDescent="0.25">
      <c r="A11" s="9" t="s">
        <v>19</v>
      </c>
      <c r="B11" s="10"/>
      <c r="C11" s="10"/>
      <c r="D11" s="10"/>
      <c r="E11" s="10"/>
      <c r="F11" s="10"/>
      <c r="G11" s="11"/>
      <c r="H11" s="11"/>
      <c r="I11" s="11"/>
      <c r="J11" s="12"/>
      <c r="K11" s="19"/>
      <c r="L11" s="14"/>
      <c r="M11" s="10"/>
      <c r="N11" s="10"/>
      <c r="O11" s="10"/>
      <c r="P11" s="10"/>
      <c r="Q11" s="15"/>
      <c r="R11" s="15"/>
      <c r="S11" s="11"/>
      <c r="T11" s="12"/>
      <c r="U11" s="12"/>
      <c r="V11" s="12"/>
      <c r="W11" s="16"/>
      <c r="X11" s="16"/>
      <c r="Y11" s="17"/>
    </row>
    <row r="12" spans="1:25" s="18" customFormat="1" ht="15.75" customHeight="1" thickBot="1" x14ac:dyDescent="0.25">
      <c r="A12" s="9" t="s">
        <v>20</v>
      </c>
      <c r="B12" s="10"/>
      <c r="C12" s="10"/>
      <c r="D12" s="10"/>
      <c r="E12" s="10"/>
      <c r="F12" s="10"/>
      <c r="G12" s="11"/>
      <c r="H12" s="11"/>
      <c r="I12" s="11"/>
      <c r="J12" s="12"/>
      <c r="K12" s="19"/>
      <c r="L12" s="14"/>
      <c r="M12" s="10"/>
      <c r="N12" s="10"/>
      <c r="O12" s="10"/>
      <c r="P12" s="10"/>
      <c r="Q12" s="15"/>
      <c r="R12" s="15"/>
      <c r="S12" s="11"/>
      <c r="T12" s="12"/>
      <c r="U12" s="12"/>
      <c r="V12" s="12"/>
      <c r="W12" s="16"/>
      <c r="X12" s="16"/>
      <c r="Y12" s="17"/>
    </row>
    <row r="13" spans="1:25" s="18" customFormat="1" ht="15.75" customHeight="1" thickBot="1" x14ac:dyDescent="0.25">
      <c r="A13" s="9" t="s">
        <v>21</v>
      </c>
      <c r="B13" s="10"/>
      <c r="C13" s="10"/>
      <c r="D13" s="10"/>
      <c r="E13" s="10"/>
      <c r="F13" s="10"/>
      <c r="G13" s="11"/>
      <c r="H13" s="11"/>
      <c r="I13" s="11"/>
      <c r="J13" s="12"/>
      <c r="K13" s="19"/>
      <c r="L13" s="14"/>
      <c r="M13" s="10"/>
      <c r="N13" s="10"/>
      <c r="O13" s="10"/>
      <c r="P13" s="10"/>
      <c r="Q13" s="15"/>
      <c r="R13" s="15"/>
      <c r="S13" s="11"/>
      <c r="T13" s="12"/>
      <c r="U13" s="12"/>
      <c r="V13" s="12"/>
      <c r="W13" s="16"/>
      <c r="X13" s="16"/>
      <c r="Y13" s="17"/>
    </row>
    <row r="14" spans="1:25" s="18" customFormat="1" ht="15.75" customHeight="1" thickBot="1" x14ac:dyDescent="0.25">
      <c r="A14" s="9" t="s">
        <v>22</v>
      </c>
      <c r="B14" s="10"/>
      <c r="C14" s="10"/>
      <c r="D14" s="10"/>
      <c r="E14" s="10"/>
      <c r="F14" s="10"/>
      <c r="G14" s="11"/>
      <c r="H14" s="11"/>
      <c r="I14" s="11"/>
      <c r="J14" s="12"/>
      <c r="K14" s="19"/>
      <c r="L14" s="14"/>
      <c r="M14" s="10"/>
      <c r="N14" s="10"/>
      <c r="O14" s="10"/>
      <c r="P14" s="10"/>
      <c r="Q14" s="15"/>
      <c r="R14" s="15"/>
      <c r="S14" s="11"/>
      <c r="T14" s="12"/>
      <c r="U14" s="12"/>
      <c r="V14" s="12"/>
      <c r="W14" s="16"/>
      <c r="X14" s="16"/>
      <c r="Y14" s="17"/>
    </row>
    <row r="15" spans="1:25" s="18" customFormat="1" ht="15.75" customHeight="1" thickBot="1" x14ac:dyDescent="0.25">
      <c r="A15" s="9" t="s">
        <v>23</v>
      </c>
      <c r="B15" s="10"/>
      <c r="C15" s="10"/>
      <c r="D15" s="10"/>
      <c r="E15" s="10"/>
      <c r="F15" s="10"/>
      <c r="G15" s="11"/>
      <c r="H15" s="11"/>
      <c r="I15" s="11"/>
      <c r="J15" s="12"/>
      <c r="K15" s="19"/>
      <c r="L15" s="14"/>
      <c r="M15" s="10"/>
      <c r="N15" s="10"/>
      <c r="O15" s="10"/>
      <c r="P15" s="10"/>
      <c r="Q15" s="15"/>
      <c r="R15" s="15"/>
      <c r="S15" s="11"/>
      <c r="T15" s="12"/>
      <c r="U15" s="12"/>
      <c r="V15" s="12"/>
      <c r="W15" s="16"/>
      <c r="X15" s="16"/>
      <c r="Y15" s="17"/>
    </row>
    <row r="16" spans="1:25" s="18" customFormat="1" ht="15.75" customHeight="1" thickBot="1" x14ac:dyDescent="0.25">
      <c r="A16" s="9" t="s">
        <v>24</v>
      </c>
      <c r="B16" s="10"/>
      <c r="C16" s="10"/>
      <c r="D16" s="10"/>
      <c r="E16" s="10"/>
      <c r="F16" s="10"/>
      <c r="G16" s="11"/>
      <c r="H16" s="11"/>
      <c r="I16" s="11"/>
      <c r="J16" s="12"/>
      <c r="K16" s="19"/>
      <c r="L16" s="14"/>
      <c r="M16" s="10"/>
      <c r="N16" s="10"/>
      <c r="O16" s="10"/>
      <c r="P16" s="10"/>
      <c r="Q16" s="15"/>
      <c r="R16" s="15"/>
      <c r="S16" s="11"/>
      <c r="T16" s="12"/>
      <c r="U16" s="12"/>
      <c r="V16" s="12"/>
      <c r="W16" s="16"/>
      <c r="X16" s="16"/>
      <c r="Y16" s="17"/>
    </row>
    <row r="17" spans="1:25" s="18" customFormat="1" ht="15.75" customHeight="1" thickBot="1" x14ac:dyDescent="0.25">
      <c r="A17" s="9" t="s">
        <v>25</v>
      </c>
      <c r="B17" s="10"/>
      <c r="C17" s="10"/>
      <c r="D17" s="10"/>
      <c r="E17" s="10"/>
      <c r="F17" s="10"/>
      <c r="G17" s="11"/>
      <c r="H17" s="11"/>
      <c r="I17" s="11"/>
      <c r="J17" s="12"/>
      <c r="K17" s="19"/>
      <c r="L17" s="14"/>
      <c r="M17" s="10"/>
      <c r="N17" s="10"/>
      <c r="O17" s="10"/>
      <c r="P17" s="10"/>
      <c r="Q17" s="15"/>
      <c r="R17" s="15"/>
      <c r="S17" s="11"/>
      <c r="T17" s="12"/>
      <c r="U17" s="12"/>
      <c r="V17" s="12"/>
      <c r="W17" s="16"/>
      <c r="X17" s="16"/>
      <c r="Y17" s="17"/>
    </row>
    <row r="18" spans="1:25" s="18" customFormat="1" ht="15.75" customHeight="1" thickBot="1" x14ac:dyDescent="0.25">
      <c r="A18" s="9" t="s">
        <v>26</v>
      </c>
      <c r="B18" s="10"/>
      <c r="C18" s="10"/>
      <c r="D18" s="10"/>
      <c r="E18" s="10"/>
      <c r="F18" s="10"/>
      <c r="G18" s="11"/>
      <c r="H18" s="11"/>
      <c r="I18" s="11"/>
      <c r="J18" s="12"/>
      <c r="K18" s="19"/>
      <c r="L18" s="14"/>
      <c r="M18" s="10"/>
      <c r="N18" s="10"/>
      <c r="O18" s="10"/>
      <c r="P18" s="10"/>
      <c r="Q18" s="15"/>
      <c r="R18" s="15"/>
      <c r="S18" s="11"/>
      <c r="T18" s="12"/>
      <c r="U18" s="12"/>
      <c r="V18" s="12"/>
      <c r="W18" s="16"/>
      <c r="X18" s="16"/>
      <c r="Y18" s="17"/>
    </row>
    <row r="19" spans="1:25" s="18" customFormat="1" ht="15.75" customHeight="1" x14ac:dyDescent="0.2">
      <c r="A19" s="9" t="s">
        <v>27</v>
      </c>
      <c r="B19" s="10"/>
      <c r="C19" s="10"/>
      <c r="D19" s="10"/>
      <c r="E19" s="10"/>
      <c r="F19" s="10"/>
      <c r="G19" s="11"/>
      <c r="H19" s="11"/>
      <c r="I19" s="11"/>
      <c r="J19" s="12"/>
      <c r="K19" s="19"/>
      <c r="L19" s="14"/>
      <c r="M19" s="10"/>
      <c r="N19" s="10"/>
      <c r="O19" s="10"/>
      <c r="P19" s="10"/>
      <c r="Q19" s="15"/>
      <c r="R19" s="15"/>
      <c r="S19" s="11"/>
      <c r="T19" s="12"/>
      <c r="U19" s="12"/>
      <c r="V19" s="12"/>
      <c r="W19" s="16"/>
      <c r="X19" s="16"/>
      <c r="Y19" s="17"/>
    </row>
    <row r="20" spans="1:25" s="18" customFormat="1" ht="15.75" customHeight="1" x14ac:dyDescent="0.2">
      <c r="A20" s="9" t="s">
        <v>28</v>
      </c>
      <c r="B20" s="10"/>
      <c r="C20" s="10"/>
      <c r="D20" s="10"/>
      <c r="E20" s="10"/>
      <c r="F20" s="10"/>
      <c r="G20" s="11"/>
      <c r="H20" s="11"/>
      <c r="I20" s="11"/>
      <c r="J20" s="12"/>
      <c r="K20" s="19"/>
      <c r="L20" s="14"/>
      <c r="M20" s="10"/>
      <c r="N20" s="10"/>
      <c r="O20" s="10"/>
      <c r="P20" s="10"/>
      <c r="Q20" s="15"/>
      <c r="R20" s="15"/>
      <c r="S20" s="11"/>
      <c r="T20" s="12"/>
      <c r="U20" s="12"/>
      <c r="V20" s="12"/>
      <c r="W20" s="16"/>
      <c r="X20" s="16"/>
      <c r="Y20" s="20"/>
    </row>
    <row r="21" spans="1:25" s="18" customFormat="1" ht="15.75" customHeight="1" x14ac:dyDescent="0.2">
      <c r="A21" s="9" t="s">
        <v>29</v>
      </c>
      <c r="B21" s="10"/>
      <c r="C21" s="10"/>
      <c r="D21" s="10"/>
      <c r="E21" s="10"/>
      <c r="F21" s="10"/>
      <c r="G21" s="11"/>
      <c r="H21" s="11"/>
      <c r="I21" s="11"/>
      <c r="J21" s="12"/>
      <c r="K21" s="19"/>
      <c r="L21" s="14"/>
      <c r="M21" s="10"/>
      <c r="N21" s="10"/>
      <c r="O21" s="10"/>
      <c r="P21" s="10"/>
      <c r="Q21" s="15"/>
      <c r="R21" s="15"/>
      <c r="S21" s="11"/>
      <c r="T21" s="12"/>
      <c r="U21" s="12"/>
      <c r="V21" s="12"/>
      <c r="W21" s="16"/>
      <c r="X21" s="16"/>
      <c r="Y21" s="20"/>
    </row>
    <row r="22" spans="1:25" s="18" customFormat="1" ht="15.75" customHeight="1" x14ac:dyDescent="0.2">
      <c r="A22" s="9" t="s">
        <v>30</v>
      </c>
      <c r="B22" s="12"/>
      <c r="C22" s="12"/>
      <c r="D22" s="12"/>
      <c r="E22" s="12"/>
      <c r="F22" s="12"/>
      <c r="G22" s="21"/>
      <c r="H22" s="21"/>
      <c r="I22" s="22"/>
      <c r="J22" s="12"/>
      <c r="K22" s="19"/>
      <c r="L22" s="23"/>
      <c r="M22" s="12"/>
      <c r="N22" s="12"/>
      <c r="O22" s="12"/>
      <c r="P22" s="12"/>
      <c r="Q22" s="21"/>
      <c r="R22" s="21"/>
      <c r="S22" s="22"/>
      <c r="T22" s="12"/>
      <c r="U22" s="12"/>
      <c r="V22" s="12"/>
      <c r="W22" s="16"/>
      <c r="X22" s="16"/>
      <c r="Y22" s="20"/>
    </row>
    <row r="23" spans="1:25" s="18" customFormat="1" ht="15.75" customHeight="1" x14ac:dyDescent="0.2">
      <c r="A23" s="9" t="s">
        <v>31</v>
      </c>
      <c r="B23" s="12"/>
      <c r="C23" s="12"/>
      <c r="D23" s="12"/>
      <c r="E23" s="12"/>
      <c r="F23" s="12"/>
      <c r="G23" s="21"/>
      <c r="H23" s="21"/>
      <c r="I23" s="22"/>
      <c r="J23" s="12"/>
      <c r="K23" s="19"/>
      <c r="L23" s="23"/>
      <c r="M23" s="12"/>
      <c r="N23" s="12"/>
      <c r="O23" s="12"/>
      <c r="P23" s="12"/>
      <c r="Q23" s="21"/>
      <c r="R23" s="21"/>
      <c r="S23" s="22"/>
      <c r="T23" s="12"/>
      <c r="U23" s="12"/>
      <c r="V23" s="12"/>
      <c r="W23" s="16"/>
      <c r="X23" s="16"/>
      <c r="Y23" s="20"/>
    </row>
    <row r="24" spans="1:25" s="18" customFormat="1" ht="15.75" customHeight="1" x14ac:dyDescent="0.2">
      <c r="A24" s="9" t="s">
        <v>32</v>
      </c>
      <c r="B24" s="12"/>
      <c r="C24" s="12"/>
      <c r="D24" s="12"/>
      <c r="E24" s="12"/>
      <c r="F24" s="12"/>
      <c r="G24" s="21"/>
      <c r="H24" s="21"/>
      <c r="I24" s="22"/>
      <c r="J24" s="12"/>
      <c r="K24" s="19"/>
      <c r="L24" s="23"/>
      <c r="M24" s="12"/>
      <c r="N24" s="12"/>
      <c r="O24" s="12"/>
      <c r="P24" s="12"/>
      <c r="Q24" s="21"/>
      <c r="R24" s="21"/>
      <c r="S24" s="22"/>
      <c r="T24" s="12"/>
      <c r="U24" s="12"/>
      <c r="V24" s="12"/>
      <c r="W24" s="16"/>
      <c r="X24" s="16"/>
      <c r="Y24" s="20"/>
    </row>
    <row r="25" spans="1:25" ht="15.75" customHeight="1" x14ac:dyDescent="0.2">
      <c r="A25" s="9" t="s">
        <v>33</v>
      </c>
      <c r="B25" s="10"/>
      <c r="C25" s="10"/>
      <c r="D25" s="10"/>
      <c r="E25" s="10"/>
      <c r="F25" s="10"/>
      <c r="G25" s="15"/>
      <c r="H25" s="15"/>
      <c r="I25" s="11"/>
      <c r="J25" s="12"/>
      <c r="K25" s="24"/>
      <c r="L25" s="25"/>
      <c r="M25" s="26"/>
      <c r="N25" s="26"/>
      <c r="O25" s="26"/>
      <c r="P25" s="26"/>
      <c r="Q25" s="27"/>
      <c r="R25" s="27"/>
      <c r="S25" s="27"/>
      <c r="T25" s="12"/>
      <c r="U25" s="12"/>
      <c r="V25" s="12"/>
      <c r="W25" s="16"/>
      <c r="X25" s="16"/>
      <c r="Y25" s="20"/>
    </row>
    <row r="26" spans="1:25" ht="15.75" customHeight="1" x14ac:dyDescent="0.2">
      <c r="A26" s="9" t="s">
        <v>34</v>
      </c>
      <c r="B26" s="28"/>
      <c r="C26" s="28"/>
      <c r="D26" s="28"/>
      <c r="E26" s="28"/>
      <c r="F26" s="28"/>
      <c r="G26" s="15"/>
      <c r="H26" s="15"/>
      <c r="I26" s="11"/>
      <c r="J26" s="12"/>
      <c r="K26" s="24"/>
      <c r="L26" s="29"/>
      <c r="M26" s="26"/>
      <c r="N26" s="26"/>
      <c r="O26" s="26"/>
      <c r="P26" s="26"/>
      <c r="Q26" s="27"/>
      <c r="R26" s="27"/>
      <c r="S26" s="27"/>
      <c r="T26" s="12"/>
      <c r="U26" s="12"/>
      <c r="V26" s="12"/>
      <c r="W26" s="16"/>
      <c r="X26" s="16"/>
      <c r="Y26" s="20"/>
    </row>
    <row r="27" spans="1:25" ht="15.75" customHeight="1" x14ac:dyDescent="0.2">
      <c r="A27" s="9" t="s">
        <v>35</v>
      </c>
      <c r="B27" s="28"/>
      <c r="C27" s="28"/>
      <c r="D27" s="28"/>
      <c r="E27" s="28"/>
      <c r="F27" s="28"/>
      <c r="G27" s="15"/>
      <c r="H27" s="15"/>
      <c r="I27" s="11"/>
      <c r="J27" s="12"/>
      <c r="K27" s="24"/>
      <c r="L27" s="29"/>
      <c r="M27" s="26"/>
      <c r="N27" s="26"/>
      <c r="O27" s="26"/>
      <c r="P27" s="26"/>
      <c r="Q27" s="27"/>
      <c r="R27" s="27"/>
      <c r="S27" s="27"/>
      <c r="T27" s="12"/>
      <c r="U27" s="12"/>
      <c r="V27" s="12"/>
      <c r="W27" s="16"/>
      <c r="X27" s="16"/>
      <c r="Y27" s="20"/>
    </row>
    <row r="28" spans="1:25" ht="15.75" customHeight="1" x14ac:dyDescent="0.2">
      <c r="A28" s="9" t="s">
        <v>36</v>
      </c>
      <c r="B28" s="28"/>
      <c r="C28" s="28"/>
      <c r="D28" s="28"/>
      <c r="E28" s="28"/>
      <c r="F28" s="28"/>
      <c r="G28" s="15"/>
      <c r="H28" s="15"/>
      <c r="I28" s="11"/>
      <c r="J28" s="12"/>
      <c r="K28" s="24"/>
      <c r="L28" s="29"/>
      <c r="M28" s="26"/>
      <c r="N28" s="26"/>
      <c r="O28" s="26"/>
      <c r="P28" s="26"/>
      <c r="Q28" s="27"/>
      <c r="R28" s="27"/>
      <c r="S28" s="27"/>
      <c r="T28" s="12"/>
      <c r="U28" s="12"/>
      <c r="V28" s="12"/>
      <c r="W28" s="16"/>
      <c r="X28" s="16"/>
      <c r="Y28" s="20"/>
    </row>
    <row r="29" spans="1:25" ht="15.75" customHeight="1" x14ac:dyDescent="0.2">
      <c r="A29" s="9" t="s">
        <v>37</v>
      </c>
      <c r="B29" s="28"/>
      <c r="C29" s="28"/>
      <c r="D29" s="28"/>
      <c r="E29" s="28"/>
      <c r="F29" s="28"/>
      <c r="G29" s="15"/>
      <c r="H29" s="15"/>
      <c r="I29" s="11"/>
      <c r="J29" s="12"/>
      <c r="K29" s="24"/>
      <c r="L29" s="29"/>
      <c r="M29" s="26"/>
      <c r="N29" s="26"/>
      <c r="O29" s="26"/>
      <c r="P29" s="26"/>
      <c r="Q29" s="27"/>
      <c r="R29" s="27"/>
      <c r="S29" s="27"/>
      <c r="T29" s="12"/>
      <c r="U29" s="12"/>
      <c r="V29" s="12"/>
      <c r="W29" s="16"/>
      <c r="X29" s="16"/>
      <c r="Y29" s="20"/>
    </row>
    <row r="30" spans="1:25" ht="15.75" customHeight="1" x14ac:dyDescent="0.2">
      <c r="A30" s="9" t="s">
        <v>38</v>
      </c>
      <c r="B30" s="28"/>
      <c r="C30" s="28"/>
      <c r="D30" s="28"/>
      <c r="E30" s="28"/>
      <c r="F30" s="28"/>
      <c r="G30" s="15"/>
      <c r="H30" s="15"/>
      <c r="I30" s="11"/>
      <c r="J30" s="12"/>
      <c r="K30" s="24"/>
      <c r="L30" s="29"/>
      <c r="M30" s="26"/>
      <c r="N30" s="26"/>
      <c r="O30" s="26"/>
      <c r="P30" s="26"/>
      <c r="Q30" s="27"/>
      <c r="R30" s="27"/>
      <c r="S30" s="27"/>
      <c r="T30" s="12"/>
      <c r="U30" s="12"/>
      <c r="V30" s="12"/>
      <c r="W30" s="16"/>
      <c r="X30" s="16"/>
      <c r="Y30" s="20"/>
    </row>
    <row r="31" spans="1:25" ht="15.75" customHeight="1" x14ac:dyDescent="0.2">
      <c r="A31" s="9" t="s">
        <v>39</v>
      </c>
      <c r="B31" s="28"/>
      <c r="C31" s="28"/>
      <c r="D31" s="28"/>
      <c r="E31" s="28"/>
      <c r="F31" s="28"/>
      <c r="G31" s="15"/>
      <c r="H31" s="15"/>
      <c r="I31" s="11"/>
      <c r="J31" s="12"/>
      <c r="K31" s="24"/>
      <c r="L31" s="29"/>
      <c r="M31" s="26"/>
      <c r="N31" s="26"/>
      <c r="O31" s="26"/>
      <c r="P31" s="26"/>
      <c r="Q31" s="27"/>
      <c r="R31" s="27"/>
      <c r="S31" s="27"/>
      <c r="T31" s="12"/>
      <c r="U31" s="12"/>
      <c r="V31" s="12"/>
      <c r="W31" s="16"/>
      <c r="X31" s="16"/>
      <c r="Y31" s="20"/>
    </row>
    <row r="32" spans="1:25" ht="15.75" customHeight="1" thickBot="1" x14ac:dyDescent="0.25">
      <c r="A32" s="30" t="s">
        <v>40</v>
      </c>
      <c r="B32" s="28"/>
      <c r="C32" s="28"/>
      <c r="D32" s="28"/>
      <c r="E32" s="28"/>
      <c r="F32" s="28"/>
      <c r="G32" s="15"/>
      <c r="H32" s="15"/>
      <c r="I32" s="11"/>
      <c r="J32" s="12"/>
      <c r="K32" s="31"/>
      <c r="L32" s="29"/>
      <c r="M32" s="26"/>
      <c r="N32" s="26"/>
      <c r="O32" s="26"/>
      <c r="P32" s="26"/>
      <c r="Q32" s="27"/>
      <c r="R32" s="27"/>
      <c r="S32" s="27"/>
      <c r="T32" s="12"/>
      <c r="U32" s="12"/>
      <c r="V32" s="12"/>
      <c r="W32" s="16"/>
      <c r="X32" s="16"/>
      <c r="Y32" s="20"/>
    </row>
    <row r="33" spans="1:25" ht="15.75" customHeight="1" x14ac:dyDescent="0.2">
      <c r="A33" s="32"/>
      <c r="B33" s="33"/>
      <c r="C33" s="33"/>
      <c r="D33" s="33"/>
      <c r="E33" s="33"/>
      <c r="F33" s="33"/>
      <c r="G33" s="33"/>
      <c r="H33" s="33"/>
      <c r="I33" s="33"/>
      <c r="J33" s="34"/>
      <c r="K33" s="35"/>
      <c r="L33" s="3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7"/>
    </row>
    <row r="34" spans="1:25" ht="15.75" customHeight="1" thickBot="1" x14ac:dyDescent="0.25">
      <c r="A34" s="78" t="s">
        <v>41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80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:25" ht="15.75" customHeight="1" x14ac:dyDescent="0.2">
      <c r="A35" s="82" t="s">
        <v>42</v>
      </c>
      <c r="B35" s="38" t="s">
        <v>43</v>
      </c>
      <c r="C35" s="39" t="s">
        <v>44</v>
      </c>
      <c r="D35" s="59" t="s">
        <v>2</v>
      </c>
      <c r="E35" s="59" t="s">
        <v>3</v>
      </c>
      <c r="F35" s="59" t="s">
        <v>4</v>
      </c>
      <c r="G35" s="39" t="s">
        <v>5</v>
      </c>
      <c r="H35" s="39" t="s">
        <v>5</v>
      </c>
      <c r="I35" s="39" t="s">
        <v>5</v>
      </c>
      <c r="J35" s="83" t="s">
        <v>6</v>
      </c>
      <c r="K35" s="40"/>
      <c r="L35" s="38" t="s">
        <v>43</v>
      </c>
      <c r="M35" s="39" t="s">
        <v>44</v>
      </c>
      <c r="N35" s="59" t="s">
        <v>2</v>
      </c>
      <c r="O35" s="59" t="s">
        <v>3</v>
      </c>
      <c r="P35" s="59" t="s">
        <v>4</v>
      </c>
      <c r="Q35" s="39" t="s">
        <v>5</v>
      </c>
      <c r="R35" s="39" t="s">
        <v>5</v>
      </c>
      <c r="S35" s="39" t="s">
        <v>5</v>
      </c>
      <c r="T35" s="4" t="s">
        <v>45</v>
      </c>
      <c r="U35" s="66" t="s">
        <v>7</v>
      </c>
      <c r="V35" s="67"/>
      <c r="W35" s="67"/>
      <c r="X35" s="41" t="s">
        <v>8</v>
      </c>
      <c r="Y35" s="42" t="s">
        <v>46</v>
      </c>
    </row>
    <row r="36" spans="1:25" ht="15.75" customHeight="1" thickBot="1" x14ac:dyDescent="0.25">
      <c r="A36" s="60"/>
      <c r="B36" s="43" t="s">
        <v>47</v>
      </c>
      <c r="C36" s="44" t="s">
        <v>47</v>
      </c>
      <c r="D36" s="65"/>
      <c r="E36" s="65"/>
      <c r="F36" s="65"/>
      <c r="G36" s="44">
        <v>1</v>
      </c>
      <c r="H36" s="44">
        <v>2</v>
      </c>
      <c r="I36" s="44">
        <v>3</v>
      </c>
      <c r="J36" s="84"/>
      <c r="K36" s="45"/>
      <c r="L36" s="43" t="s">
        <v>47</v>
      </c>
      <c r="M36" s="44" t="s">
        <v>47</v>
      </c>
      <c r="N36" s="65"/>
      <c r="O36" s="65"/>
      <c r="P36" s="65"/>
      <c r="Q36" s="44">
        <v>1</v>
      </c>
      <c r="R36" s="44">
        <v>2</v>
      </c>
      <c r="S36" s="44">
        <v>3</v>
      </c>
      <c r="T36" s="46" t="s">
        <v>48</v>
      </c>
      <c r="U36" s="68"/>
      <c r="V36" s="69"/>
      <c r="W36" s="69"/>
      <c r="X36" s="47" t="s">
        <v>10</v>
      </c>
      <c r="Y36" s="48" t="s">
        <v>49</v>
      </c>
    </row>
    <row r="37" spans="1:25" ht="15.75" customHeight="1" x14ac:dyDescent="0.2">
      <c r="A37" s="49" t="s">
        <v>50</v>
      </c>
      <c r="B37" s="50" t="str">
        <f>('60-64 Mixed Dbls'!B3:B3)</f>
        <v>Williams</v>
      </c>
      <c r="C37" s="50" t="str">
        <f>('60-64 Mixed Dbls'!C3:C3)</f>
        <v>Bev</v>
      </c>
      <c r="D37" s="50">
        <f>('60-64 Mixed Dbls'!D3:D3)</f>
        <v>0</v>
      </c>
      <c r="E37" s="50">
        <f>('60-64 Mixed Dbls'!E3:E3)</f>
        <v>0</v>
      </c>
      <c r="F37" s="50">
        <f>('60-64 Mixed Dbls'!F3:F3)</f>
        <v>210</v>
      </c>
      <c r="G37" s="50">
        <f>('60-64 Mixed Dbls'!G3:G3)</f>
        <v>173</v>
      </c>
      <c r="H37" s="50">
        <f>('60-64 Mixed Dbls'!H3:H3)</f>
        <v>175</v>
      </c>
      <c r="I37" s="50">
        <f>('60-64 Mixed Dbls'!I3:I3)</f>
        <v>172</v>
      </c>
      <c r="J37" s="50">
        <f>('60-64 Mixed Dbls'!J3:J3)</f>
        <v>520</v>
      </c>
      <c r="K37" s="50"/>
      <c r="L37" s="50" t="str">
        <f>('60-64 Mixed Dbls'!L3:L3)</f>
        <v>Williams</v>
      </c>
      <c r="M37" s="50" t="str">
        <f>('60-64 Mixed Dbls'!M3:M3)</f>
        <v>Walter</v>
      </c>
      <c r="N37" s="50">
        <f>('60-64 Mixed Dbls'!N3:N3)</f>
        <v>0</v>
      </c>
      <c r="O37" s="50">
        <f>('60-64 Mixed Dbls'!O3:O3)</f>
        <v>0</v>
      </c>
      <c r="P37" s="50">
        <f>('60-64 Mixed Dbls'!P3:P3)</f>
        <v>210</v>
      </c>
      <c r="Q37" s="50">
        <f>('60-64 Mixed Dbls'!Q3:Q3)</f>
        <v>163</v>
      </c>
      <c r="R37" s="50">
        <f>('60-64 Mixed Dbls'!R3:R3)</f>
        <v>187</v>
      </c>
      <c r="S37" s="50">
        <f>('60-64 Mixed Dbls'!S3:S3)</f>
        <v>196</v>
      </c>
      <c r="T37" s="50">
        <f>('60-64 Mixed Dbls'!T3:T3)</f>
        <v>546</v>
      </c>
      <c r="U37" s="50">
        <f>('60-64 Mixed Dbls'!U3:U3)</f>
        <v>0</v>
      </c>
      <c r="V37" s="50">
        <f>('60-64 Mixed Dbls'!V3:V3)</f>
        <v>0</v>
      </c>
      <c r="W37" s="50">
        <f>('60-64 Mixed Dbls'!W3:W3)</f>
        <v>0</v>
      </c>
      <c r="X37" s="50">
        <f>('60-64 Mixed Dbls'!X3:X3)</f>
        <v>0</v>
      </c>
      <c r="Y37" s="50">
        <f>('60-64 Mixed Dbls'!Y3:Y3)</f>
        <v>1066</v>
      </c>
    </row>
    <row r="38" spans="1:25" ht="15.75" customHeight="1" x14ac:dyDescent="0.2">
      <c r="A38" s="51" t="s">
        <v>51</v>
      </c>
      <c r="B38" s="52" t="str">
        <f>('60-64 Mixed Dbls'!B4:B4)</f>
        <v>Whitney</v>
      </c>
      <c r="C38" s="52" t="str">
        <f>('60-64 Mixed Dbls'!C4:C4)</f>
        <v>Jennifer</v>
      </c>
      <c r="D38" s="52">
        <f>('60-64 Mixed Dbls'!D4:D4)</f>
        <v>0</v>
      </c>
      <c r="E38" s="52">
        <f>('60-64 Mixed Dbls'!E4:E4)</f>
        <v>0</v>
      </c>
      <c r="F38" s="52">
        <f>('60-64 Mixed Dbls'!F4:F4)</f>
        <v>210</v>
      </c>
      <c r="G38" s="52">
        <f>('60-64 Mixed Dbls'!G4:G4)</f>
        <v>168</v>
      </c>
      <c r="H38" s="52">
        <f>('60-64 Mixed Dbls'!H4:H4)</f>
        <v>127</v>
      </c>
      <c r="I38" s="52">
        <f>('60-64 Mixed Dbls'!I4:I4)</f>
        <v>156</v>
      </c>
      <c r="J38" s="52">
        <f>('60-64 Mixed Dbls'!J4:J4)</f>
        <v>451</v>
      </c>
      <c r="K38" s="52"/>
      <c r="L38" s="52" t="str">
        <f>('60-64 Mixed Dbls'!L4:L4)</f>
        <v>Zickefoose</v>
      </c>
      <c r="M38" s="52" t="str">
        <f>('60-64 Mixed Dbls'!M4:M4)</f>
        <v>Robert</v>
      </c>
      <c r="N38" s="52">
        <f>('60-64 Mixed Dbls'!N4:N4)</f>
        <v>0</v>
      </c>
      <c r="O38" s="52">
        <f>('60-64 Mixed Dbls'!O4:O4)</f>
        <v>0</v>
      </c>
      <c r="P38" s="52">
        <f>('60-64 Mixed Dbls'!P4:P4)</f>
        <v>210</v>
      </c>
      <c r="Q38" s="52">
        <f>('60-64 Mixed Dbls'!Q4:Q4)</f>
        <v>153</v>
      </c>
      <c r="R38" s="52">
        <f>('60-64 Mixed Dbls'!R4:R4)</f>
        <v>146</v>
      </c>
      <c r="S38" s="52">
        <f>('60-64 Mixed Dbls'!S4:S4)</f>
        <v>142</v>
      </c>
      <c r="T38" s="52">
        <f>('60-64 Mixed Dbls'!T4:T4)</f>
        <v>441</v>
      </c>
      <c r="U38" s="52">
        <f>('60-64 Mixed Dbls'!U4:U4)</f>
        <v>0</v>
      </c>
      <c r="V38" s="52">
        <f>('60-64 Mixed Dbls'!V4:V4)</f>
        <v>0</v>
      </c>
      <c r="W38" s="52">
        <f>('60-64 Mixed Dbls'!W4:W4)</f>
        <v>0</v>
      </c>
      <c r="X38" s="52">
        <f>('60-64 Mixed Dbls'!X4:X4)</f>
        <v>0</v>
      </c>
      <c r="Y38" s="52">
        <f>('60-64 Mixed Dbls'!Y4:Y4)</f>
        <v>892</v>
      </c>
    </row>
    <row r="39" spans="1:25" ht="15.75" customHeight="1" thickBot="1" x14ac:dyDescent="0.25">
      <c r="A39" s="53" t="s">
        <v>52</v>
      </c>
      <c r="B39" s="54">
        <f>('60-64 Mixed Dbls'!B5:B5)</f>
        <v>0</v>
      </c>
      <c r="C39" s="54">
        <f>('60-64 Mixed Dbls'!C5:C5)</f>
        <v>0</v>
      </c>
      <c r="D39" s="54">
        <f>('60-64 Mixed Dbls'!D5:D5)</f>
        <v>0</v>
      </c>
      <c r="E39" s="54">
        <f>('60-64 Mixed Dbls'!E5:E5)</f>
        <v>0</v>
      </c>
      <c r="F39" s="54">
        <f>('60-64 Mixed Dbls'!F5:F5)</f>
        <v>210</v>
      </c>
      <c r="G39" s="54">
        <f>('60-64 Mixed Dbls'!G5:G5)</f>
        <v>0</v>
      </c>
      <c r="H39" s="54">
        <f>('60-64 Mixed Dbls'!H5:H5)</f>
        <v>0</v>
      </c>
      <c r="I39" s="54">
        <f>('60-64 Mixed Dbls'!I5:I5)</f>
        <v>0</v>
      </c>
      <c r="J39" s="54">
        <f>('60-64 Mixed Dbls'!J5:J5)</f>
        <v>0</v>
      </c>
      <c r="K39" s="54"/>
      <c r="L39" s="54">
        <f>('60-64 Mixed Dbls'!L5:L5)</f>
        <v>0</v>
      </c>
      <c r="M39" s="54">
        <f>('60-64 Mixed Dbls'!M5:M5)</f>
        <v>0</v>
      </c>
      <c r="N39" s="54">
        <f>('60-64 Mixed Dbls'!N5:N5)</f>
        <v>0</v>
      </c>
      <c r="O39" s="54">
        <f>('60-64 Mixed Dbls'!O5:O5)</f>
        <v>0</v>
      </c>
      <c r="P39" s="54">
        <f>('60-64 Mixed Dbls'!P5:P5)</f>
        <v>210</v>
      </c>
      <c r="Q39" s="54">
        <f>('60-64 Mixed Dbls'!Q5:Q5)</f>
        <v>0</v>
      </c>
      <c r="R39" s="54">
        <f>('60-64 Mixed Dbls'!R5:R5)</f>
        <v>0</v>
      </c>
      <c r="S39" s="54">
        <f>('60-64 Mixed Dbls'!S5:S5)</f>
        <v>0</v>
      </c>
      <c r="T39" s="54">
        <f>('60-64 Mixed Dbls'!T5:T5)</f>
        <v>0</v>
      </c>
      <c r="U39" s="54">
        <f>('60-64 Mixed Dbls'!U5:U5)</f>
        <v>0</v>
      </c>
      <c r="V39" s="54">
        <f>('60-64 Mixed Dbls'!V5:V5)</f>
        <v>0</v>
      </c>
      <c r="W39" s="54">
        <f>('60-64 Mixed Dbls'!W5:W5)</f>
        <v>0</v>
      </c>
      <c r="X39" s="54">
        <f>('60-64 Mixed Dbls'!X5:X5)</f>
        <v>0</v>
      </c>
      <c r="Y39" s="54">
        <f>('60-64 Mixed Dbls'!Y5:Y5)</f>
        <v>0</v>
      </c>
    </row>
    <row r="40" spans="1:25" ht="15.75" customHeight="1" x14ac:dyDescent="0.2"/>
    <row r="41" spans="1:25" ht="15.75" customHeight="1" x14ac:dyDescent="0.2"/>
    <row r="42" spans="1:25" ht="15.75" customHeight="1" x14ac:dyDescent="0.2"/>
  </sheetData>
  <mergeCells count="24">
    <mergeCell ref="P35:P36"/>
    <mergeCell ref="U35:W36"/>
    <mergeCell ref="U1:W2"/>
    <mergeCell ref="Y1:Y2"/>
    <mergeCell ref="A34:Y34"/>
    <mergeCell ref="A35:A36"/>
    <mergeCell ref="D35:D36"/>
    <mergeCell ref="E35:E36"/>
    <mergeCell ref="F35:F36"/>
    <mergeCell ref="J35:J36"/>
    <mergeCell ref="N35:N36"/>
    <mergeCell ref="O35:O36"/>
    <mergeCell ref="L1:L2"/>
    <mergeCell ref="M1:M2"/>
    <mergeCell ref="N1:N2"/>
    <mergeCell ref="O1:O2"/>
    <mergeCell ref="P1:P2"/>
    <mergeCell ref="T1:T2"/>
    <mergeCell ref="B1:B2"/>
    <mergeCell ref="C1:C2"/>
    <mergeCell ref="D1:D2"/>
    <mergeCell ref="E1:E2"/>
    <mergeCell ref="F1:F2"/>
    <mergeCell ref="J1:J2"/>
  </mergeCells>
  <printOptions horizontalCentered="1"/>
  <pageMargins left="0" right="0" top="0.75" bottom="1" header="0" footer="0"/>
  <pageSetup paperSize="5" scale="82" orientation="landscape" r:id="rId1"/>
  <headerFooter>
    <oddHeader>&amp;L&amp;"Arial,Regular"&amp;14Suburban Bowlerama, York, PA&amp;C&amp;"Arial,Regular"&amp;14 2016 Pennsylvania Senior Games&amp;R&amp;"Arial,Regular"&amp;14Doubles Round</oddHeader>
    <oddFooter>&amp;L&amp;"Arial,Regular"&amp;14Printed &amp;D
Time &amp;T&amp;C&amp;"Arial,Bold Italic"&amp;14 60-64 Mixed Doubles&amp;R&amp;"Arial,Regular"&amp;14Page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1</vt:i4>
      </vt:variant>
    </vt:vector>
  </HeadingPairs>
  <TitlesOfParts>
    <vt:vector size="35" baseType="lpstr">
      <vt:lpstr>50-54 Women Dbls</vt:lpstr>
      <vt:lpstr>50-54 Men Dbls</vt:lpstr>
      <vt:lpstr>50-54 Mixed Dbls</vt:lpstr>
      <vt:lpstr>55-59 Women Dbls</vt:lpstr>
      <vt:lpstr>55-59 Men Dbls</vt:lpstr>
      <vt:lpstr>55-59 Mixed Dbls</vt:lpstr>
      <vt:lpstr>60-64 Women Dbls</vt:lpstr>
      <vt:lpstr>60-64 Men Dbls</vt:lpstr>
      <vt:lpstr>60-64 Mixed Dbls</vt:lpstr>
      <vt:lpstr>65-69 Women Dbls</vt:lpstr>
      <vt:lpstr>65-69 Men Dbls</vt:lpstr>
      <vt:lpstr>65-69 Mixed Dbls</vt:lpstr>
      <vt:lpstr>70-74 Women Dbls</vt:lpstr>
      <vt:lpstr>70-74 Men Dbls</vt:lpstr>
      <vt:lpstr>70-74 Mixed Dbls</vt:lpstr>
      <vt:lpstr>75-79 Women Dbls</vt:lpstr>
      <vt:lpstr>75-79 Men Dbls</vt:lpstr>
      <vt:lpstr>75-79 Mixed Dbls</vt:lpstr>
      <vt:lpstr>80-84 Women Dbls</vt:lpstr>
      <vt:lpstr>80-84 Men Dbls</vt:lpstr>
      <vt:lpstr>80-84 Mixed Dbls</vt:lpstr>
      <vt:lpstr>85-89 Women Dbls</vt:lpstr>
      <vt:lpstr>85-89 Men Dbls</vt:lpstr>
      <vt:lpstr>85-89 Mixed Dbls</vt:lpstr>
      <vt:lpstr>90-94 Women Dbls</vt:lpstr>
      <vt:lpstr>90-94 Men Doubles</vt:lpstr>
      <vt:lpstr>90-94 Mixed Dbls</vt:lpstr>
      <vt:lpstr>95-99 Women Dbls</vt:lpstr>
      <vt:lpstr>95-99 Men Dbls</vt:lpstr>
      <vt:lpstr>95-99 Mixed Dbls</vt:lpstr>
      <vt:lpstr>100over Women Dbls</vt:lpstr>
      <vt:lpstr>100over Men Dbls</vt:lpstr>
      <vt:lpstr>100over Mixed Dbls</vt:lpstr>
      <vt:lpstr>Sheet1</vt:lpstr>
      <vt:lpstr>'50-54 Mixed Dbls'!Print_Area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James</cp:lastModifiedBy>
  <cp:lastPrinted>2016-08-02T14:05:31Z</cp:lastPrinted>
  <dcterms:created xsi:type="dcterms:W3CDTF">2014-05-16T12:44:33Z</dcterms:created>
  <dcterms:modified xsi:type="dcterms:W3CDTF">2016-08-03T14:10:32Z</dcterms:modified>
</cp:coreProperties>
</file>